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LGV-Pack-Pedago\_Ressources-Classiques\Sequences\170703_A-Mettre-en-Ligne\Valdation_Coudevylle_Cout-OA\"/>
    </mc:Choice>
  </mc:AlternateContent>
  <bookViews>
    <workbookView xWindow="0" yWindow="0" windowWidth="16395" windowHeight="6330" firstSheet="8" activeTab="8"/>
  </bookViews>
  <sheets>
    <sheet name="Materiaux Fournitures" sheetId="1" r:id="rId1"/>
    <sheet name="MOD" sheetId="2" r:id="rId2"/>
    <sheet name="SOUS TRAITANT" sheetId="5" r:id="rId3"/>
    <sheet name="Frais administratifs" sheetId="3" r:id="rId4"/>
    <sheet name="DEVIS POUTRE" sheetId="11" r:id="rId5"/>
    <sheet name="FICHE TECHNIQUE PILE CULEE" sheetId="6" r:id="rId6"/>
    <sheet name="FICHE TECHNIQUE BOSSAGE" sheetId="7" r:id="rId7"/>
    <sheet name="FICHE TECHNIQUE FINITION ETANCH" sheetId="8" r:id="rId8"/>
    <sheet name="FICHE TECHNIQUE SEMELLE" sheetId="10" r:id="rId9"/>
    <sheet name="FICHE POSE &amp; FIXAT POUTRE DALLE" sheetId="12" r:id="rId10"/>
    <sheet name="COUT Salarie (INTERNE)" sheetId="13" r:id="rId11"/>
    <sheet name="Cout ouvrage d art PONT" sheetId="14" r:id="rId12"/>
  </sheets>
  <definedNames>
    <definedName name="_xlnm.Print_Area" localSheetId="11">'Cout ouvrage d art PONT'!$B$2:$K$157</definedName>
    <definedName name="_xlnm.Print_Area" localSheetId="10">'COUT Salarie (INTERNE)'!$C$1:$R$23</definedName>
    <definedName name="_xlnm.Print_Area" localSheetId="4">'DEVIS POUTRE'!$D$3:$L$17</definedName>
    <definedName name="_xlnm.Print_Area" localSheetId="9">'FICHE POSE &amp; FIXAT POUTRE DALLE'!$C$4:$E$14</definedName>
    <definedName name="_xlnm.Print_Area" localSheetId="6">'FICHE TECHNIQUE BOSSAGE'!$C$3:$D$23</definedName>
    <definedName name="_xlnm.Print_Area" localSheetId="7">'FICHE TECHNIQUE FINITION ETANCH'!$C$3:$E$27</definedName>
    <definedName name="_xlnm.Print_Area" localSheetId="5">'FICHE TECHNIQUE PILE CULEE'!$B$4:$G$21</definedName>
    <definedName name="_xlnm.Print_Area" localSheetId="8">'FICHE TECHNIQUE SEMELLE'!$C$2:$G$27</definedName>
    <definedName name="_xlnm.Print_Area" localSheetId="3">'Frais administratifs'!$B$5:$G$18</definedName>
    <definedName name="_xlnm.Print_Area" localSheetId="0">'Materiaux Fournitures'!$A$8:$F$30</definedName>
    <definedName name="_xlnm.Print_Area" localSheetId="1">MOD!$A$3:$D$40</definedName>
    <definedName name="_xlnm.Print_Area" localSheetId="2">'SOUS TRAITANT'!$C$5:$I$22</definedName>
  </definedNames>
  <calcPr calcId="171027" calcMode="manual"/>
</workbook>
</file>

<file path=xl/calcChain.xml><?xml version="1.0" encoding="utf-8"?>
<calcChain xmlns="http://schemas.openxmlformats.org/spreadsheetml/2006/main">
  <c r="H9" i="11" l="1"/>
  <c r="H11" i="11" s="1"/>
  <c r="D15" i="1" l="1"/>
</calcChain>
</file>

<file path=xl/sharedStrings.xml><?xml version="1.0" encoding="utf-8"?>
<sst xmlns="http://schemas.openxmlformats.org/spreadsheetml/2006/main" count="325" uniqueCount="240">
  <si>
    <t>Tarifs</t>
  </si>
  <si>
    <t>Béton</t>
  </si>
  <si>
    <t>m3</t>
  </si>
  <si>
    <t>Coffrage</t>
  </si>
  <si>
    <t>par m3 de béton</t>
  </si>
  <si>
    <t>Armature 80kg/m3</t>
  </si>
  <si>
    <t>Armature 100kg/m3</t>
  </si>
  <si>
    <t>Classification ouvriers Travaux publics</t>
  </si>
  <si>
    <t>Intitulé</t>
  </si>
  <si>
    <t>Ouvrier d'exécution
Niveau I - Position 1 - Coef. 100</t>
  </si>
  <si>
    <t>Ouvrier d'exécution
Niveau I - Position 2 - Coef. 110</t>
  </si>
  <si>
    <t>Ouvrier professionnel
Niveau 2 - Position 1 - Coef. 125</t>
  </si>
  <si>
    <t>Ouvrier professionnel
Niveau 2 - Position 2 - Coef. 140</t>
  </si>
  <si>
    <t>Chef d'équipe
Niveau III - Position 2 - Coef. 165</t>
  </si>
  <si>
    <t>Conditions salariales</t>
  </si>
  <si>
    <t>Prime de panier</t>
  </si>
  <si>
    <t>Prime trajet</t>
  </si>
  <si>
    <t>5,52 € / jour (exonérées de charges sociales)</t>
  </si>
  <si>
    <t>8,7 € / jour (exonérées de charges sociales)</t>
  </si>
  <si>
    <t>Prime de rendement</t>
  </si>
  <si>
    <t>Matériels / fournitures (sans la main d'oeuvre)</t>
  </si>
  <si>
    <t>Charges patronales</t>
  </si>
  <si>
    <t>Frais généraux</t>
  </si>
  <si>
    <t>12 % du coût de production final</t>
  </si>
  <si>
    <t>Salaires de base (Année)</t>
  </si>
  <si>
    <t>45 % du brut</t>
  </si>
  <si>
    <t>Appui/Plaque Néoprène SNAC</t>
  </si>
  <si>
    <t>50 € l'unité</t>
  </si>
  <si>
    <t>Frais fixes chantier</t>
  </si>
  <si>
    <t>SOUS-TRAITANT</t>
  </si>
  <si>
    <t xml:space="preserve">TARIF </t>
  </si>
  <si>
    <t>Tombereau</t>
  </si>
  <si>
    <t>Pelle chenilles 20 T</t>
  </si>
  <si>
    <t>Pelle chenilles 40 T</t>
  </si>
  <si>
    <t>Type de travaux effectués</t>
  </si>
  <si>
    <t>Transport de Déblais et remblais</t>
  </si>
  <si>
    <t>Tous terrassements</t>
  </si>
  <si>
    <t>Transport tous matériaux travaux routiers et industrie</t>
  </si>
  <si>
    <t>Valeur matériel</t>
  </si>
  <si>
    <t>A30Volvo : 257 k€
A40Volvo : 416 k€</t>
  </si>
  <si>
    <t>150 k€</t>
  </si>
  <si>
    <t>400 k€</t>
  </si>
  <si>
    <t>130 k€</t>
  </si>
  <si>
    <t>320 €/jour</t>
  </si>
  <si>
    <t>600 €/jour</t>
  </si>
  <si>
    <t>-</t>
  </si>
  <si>
    <t>78 €/heure à 110 €/heure</t>
  </si>
  <si>
    <t>70 €/h</t>
  </si>
  <si>
    <t>95 à 130 €/h</t>
  </si>
  <si>
    <t>62 à 66 €/h</t>
  </si>
  <si>
    <t>Consommation carburant</t>
  </si>
  <si>
    <t>22 l/heure</t>
  </si>
  <si>
    <t>33 à 45 l/100 km</t>
  </si>
  <si>
    <t>Quantité travail / jour (base 8 heures)</t>
  </si>
  <si>
    <t>A30 : 1170 m3
A40 : 1750 m3</t>
  </si>
  <si>
    <t>maxi : 1200 m3/jour</t>
  </si>
  <si>
    <t>2500 m3/jour</t>
  </si>
  <si>
    <t>Coût horaire salarié</t>
  </si>
  <si>
    <t>35 €/ heure</t>
  </si>
  <si>
    <t>35 €/heure</t>
  </si>
  <si>
    <t>31 €/heure</t>
  </si>
  <si>
    <t>Coût intempérie</t>
  </si>
  <si>
    <t>75 % salaire brut
 carence  1 h</t>
  </si>
  <si>
    <t>Terrassement</t>
  </si>
  <si>
    <t>Mise à disposition d'un conducteur qualifié (Prix location avec chauffeur)</t>
  </si>
  <si>
    <t>Mise à disposition du matériel sur chantier (Prix location sans chauffeur)</t>
  </si>
  <si>
    <t>Gazole non routier (GNR)</t>
  </si>
  <si>
    <t>0,80 € le litre</t>
  </si>
  <si>
    <t xml:space="preserve"> </t>
  </si>
  <si>
    <t>Année</t>
  </si>
  <si>
    <t>Prime de trajet</t>
  </si>
  <si>
    <t>80 € / mois (soumises aux charges sociales)
soit par jour 1/20</t>
  </si>
  <si>
    <t>Mode de calcul</t>
  </si>
  <si>
    <t>1 mois = 20 jours de travail effectif</t>
  </si>
  <si>
    <t>1 jour = 8 heures de travail</t>
  </si>
  <si>
    <t>Montant</t>
  </si>
  <si>
    <t>Coût des salariés Terrassement (Interne)</t>
  </si>
  <si>
    <t>1 année = 11 mois</t>
  </si>
  <si>
    <t>Coefficient aléas</t>
  </si>
  <si>
    <t>Coefficient appliqué sur le coût total salarié</t>
  </si>
  <si>
    <t>MOD</t>
  </si>
  <si>
    <t>Coffrage/Décoffrage</t>
  </si>
  <si>
    <t>Décoffrage</t>
  </si>
  <si>
    <t>Ferraillage</t>
  </si>
  <si>
    <t>PILE / CULEE</t>
  </si>
  <si>
    <t>jours</t>
  </si>
  <si>
    <t>Equipe de 5 personnes</t>
  </si>
  <si>
    <t>Dimensions</t>
  </si>
  <si>
    <t>hauteur (m)</t>
  </si>
  <si>
    <t>Largeur (m)</t>
  </si>
  <si>
    <t>Etapes</t>
  </si>
  <si>
    <t>Ferraillage (100 kg/m3)</t>
  </si>
  <si>
    <t>1 PILE</t>
  </si>
  <si>
    <t>1 CULEE</t>
  </si>
  <si>
    <t>Coffrage (par m3 de béton)</t>
  </si>
  <si>
    <t>Décoffrage (par m3 de béton)</t>
  </si>
  <si>
    <t>Béton (m3)</t>
  </si>
  <si>
    <t>Béton (livré)</t>
  </si>
  <si>
    <t>27,73 € de l'heure (Coût moyen pondéré estimé par le service Contrôle de gestion)</t>
  </si>
  <si>
    <t>SEMELLE - Equivalence heure main d'oeuvre</t>
  </si>
  <si>
    <t>Semelles</t>
  </si>
  <si>
    <t>Appareil d'appui</t>
  </si>
  <si>
    <t>Béton armé</t>
  </si>
  <si>
    <t>= 1 Feuille de néoprène</t>
  </si>
  <si>
    <t>30 € par appui</t>
  </si>
  <si>
    <t>Fournitures &amp; matières bossage (Coffrage/Béton/Ferrailles/Décoffrage)</t>
  </si>
  <si>
    <t>BOSSAGE &amp; APPAREIL D'APPUI (néoprène)</t>
  </si>
  <si>
    <t>Bossage (supérieur &amp; inférieur)</t>
  </si>
  <si>
    <t>Pile</t>
  </si>
  <si>
    <t>= 2 appareil d'appui</t>
  </si>
  <si>
    <t>Main d'oeuvre (équipe 5 personnes)</t>
  </si>
  <si>
    <t>1/2 journée par appui</t>
  </si>
  <si>
    <t>70 l/heure</t>
  </si>
  <si>
    <t>A30 Volvo : 340 €/jour
A40 Volvo : 500 €/jour</t>
  </si>
  <si>
    <t>GNR (A30) :  40 l/heure
GNR (A40) : 55  l/heure</t>
  </si>
  <si>
    <t>FINITION &amp; ETANCHEITE</t>
  </si>
  <si>
    <t>Bidons Enduits d'imprégnation à froid</t>
  </si>
  <si>
    <t>Bidon</t>
  </si>
  <si>
    <t>Rouleau Feuilles d'étanchéité</t>
  </si>
  <si>
    <t>Rouleau</t>
  </si>
  <si>
    <t>Autres fournitures diverses</t>
  </si>
  <si>
    <t>Matériaux</t>
  </si>
  <si>
    <t>Qté</t>
  </si>
  <si>
    <t>PU</t>
  </si>
  <si>
    <t>Equipe interne</t>
  </si>
  <si>
    <t>5 personnes</t>
  </si>
  <si>
    <t xml:space="preserve">Durée </t>
  </si>
  <si>
    <t>Etanchéité</t>
  </si>
  <si>
    <t>1 jour</t>
  </si>
  <si>
    <t>Finition</t>
  </si>
  <si>
    <t>2 personnes</t>
  </si>
  <si>
    <t>Coût total Finition &amp; Etanchéité</t>
  </si>
  <si>
    <t xml:space="preserve">Coût de l'ouvrage </t>
  </si>
  <si>
    <t>Forfait</t>
  </si>
  <si>
    <t>Forfait fournitures</t>
  </si>
  <si>
    <t>Consommables CHANTIER</t>
  </si>
  <si>
    <t>5 % du coût de l'ouvrage</t>
  </si>
  <si>
    <t xml:space="preserve">Terrassement &amp; Finition- Coefficient des aléas (HS, intempéries...) </t>
  </si>
  <si>
    <t>Matériels divers</t>
  </si>
  <si>
    <t>5% du coût de l'ouvrage</t>
  </si>
  <si>
    <t>Coût salarié par jour</t>
  </si>
  <si>
    <t>Semelle centrale (pile)</t>
  </si>
  <si>
    <t>Semelle sous Culée</t>
  </si>
  <si>
    <t>Epaisseur (m)</t>
  </si>
  <si>
    <t>Longueur (m)</t>
  </si>
  <si>
    <t>Calcul des m3</t>
  </si>
  <si>
    <t>Volume  = Longueur  * Largeur * Epaisseur</t>
  </si>
  <si>
    <t>Périmètre de la semelle = (Longueur + Largeur) *2</t>
  </si>
  <si>
    <t>Surface du coffrage/Décoffrage</t>
  </si>
  <si>
    <t>Surface Coffrage = Périmètre semelle * Epaisseur</t>
  </si>
  <si>
    <t>Cf. Plan</t>
  </si>
  <si>
    <t>Fournitures nécessaires</t>
  </si>
  <si>
    <t>1,2 h par m3 traité</t>
  </si>
  <si>
    <t>1,2 h par m2 traité</t>
  </si>
  <si>
    <t>1,2 h par 100 kg/m3</t>
  </si>
  <si>
    <t>1,2 heure de travail = 1 m3 traité ou 1 m2 traité</t>
  </si>
  <si>
    <t>Chargeuse sur pneus</t>
  </si>
  <si>
    <t>190 € / jour</t>
  </si>
  <si>
    <t>50 l/heure</t>
  </si>
  <si>
    <t>150k€</t>
  </si>
  <si>
    <t>Devis</t>
  </si>
  <si>
    <t>Poutre</t>
  </si>
  <si>
    <t>Transport semi-remorque</t>
  </si>
  <si>
    <t>Total</t>
  </si>
  <si>
    <t>Armature 250kg/m3</t>
  </si>
  <si>
    <t>Grue 70 T</t>
  </si>
  <si>
    <t>Installation poutres/dalles</t>
  </si>
  <si>
    <t>800 €/jour</t>
  </si>
  <si>
    <t>Nombre de dalles préfabriquées</t>
  </si>
  <si>
    <t>242 unités</t>
  </si>
  <si>
    <t>8,50 € l'unité</t>
  </si>
  <si>
    <t>Coffrage/Décoffrage des abouts</t>
  </si>
  <si>
    <t>51,2 m2</t>
  </si>
  <si>
    <t>70,4 m3</t>
  </si>
  <si>
    <t>Béton dalle/tablier</t>
  </si>
  <si>
    <t>281,6 m3</t>
  </si>
  <si>
    <t>Engin utilisé pour l'installation</t>
  </si>
  <si>
    <t>Tablier</t>
  </si>
  <si>
    <t>2 voiles arrière culées</t>
  </si>
  <si>
    <t>Mêmes données que le tablier</t>
  </si>
  <si>
    <t>POUTRES</t>
  </si>
  <si>
    <t>Fiche tecnique</t>
  </si>
  <si>
    <t>Fiche technique</t>
  </si>
  <si>
    <t xml:space="preserve">Eléments de calcul </t>
  </si>
  <si>
    <t>Coffrage/Bétonnage/décoffrage/Ferraillage/Remblai/Dalle de transition/Etanchéité</t>
  </si>
  <si>
    <t>Equipe complète de 5 personnes :
2 ouvriers d'exécution de position 2
1 ouvrier professionnel de position  1
1 ouvrier  professionnel de position 2,
1 chef d'équipe</t>
  </si>
  <si>
    <t>MAIN D'OEUVRE</t>
  </si>
  <si>
    <t xml:space="preserve">Frais administratifs </t>
  </si>
  <si>
    <r>
      <t xml:space="preserve">Camion 8 </t>
    </r>
    <r>
      <rPr>
        <b/>
        <sz val="14"/>
        <color theme="1"/>
        <rFont val="Symbol"/>
        <family val="1"/>
        <charset val="2"/>
      </rPr>
      <t>´ 4</t>
    </r>
  </si>
  <si>
    <t>Nb de personnes</t>
  </si>
  <si>
    <t>Catégorie d'ouvrier</t>
  </si>
  <si>
    <t>Taux</t>
  </si>
  <si>
    <t>CU</t>
  </si>
  <si>
    <t>Nb</t>
  </si>
  <si>
    <t>Coût des salariés Terrassement (Interne) coefficienté</t>
  </si>
  <si>
    <t>Coût salariés TERRASSEMENT (interne) - par jour</t>
  </si>
  <si>
    <t>Coût salariés FINITION (interne) - par jour</t>
  </si>
  <si>
    <t>Eléments</t>
  </si>
  <si>
    <t>Explications</t>
  </si>
  <si>
    <t>Unité</t>
  </si>
  <si>
    <t>Quantité</t>
  </si>
  <si>
    <t>Coût du terrassement</t>
  </si>
  <si>
    <t>â</t>
  </si>
  <si>
    <t>Récapitulatif Montants</t>
  </si>
  <si>
    <t>Semelle centrale</t>
  </si>
  <si>
    <t>Coût de la semelle centrale</t>
  </si>
  <si>
    <t>Coût Semelles</t>
  </si>
  <si>
    <t>Coût Semelles sous culée</t>
  </si>
  <si>
    <t>Semelles sous Culée</t>
  </si>
  <si>
    <t>Coût de la pile centrale</t>
  </si>
  <si>
    <t>Pile centrale</t>
  </si>
  <si>
    <t>Culées</t>
  </si>
  <si>
    <t>Coût total des culées</t>
  </si>
  <si>
    <t>Coût total Pile et culées</t>
  </si>
  <si>
    <t>Pile et culées</t>
  </si>
  <si>
    <t>Bossage</t>
  </si>
  <si>
    <t>Coût total Bossage</t>
  </si>
  <si>
    <t>Remblai &amp; Dalle de transition</t>
  </si>
  <si>
    <t>Coût total Remblai &amp; Dalle de transition</t>
  </si>
  <si>
    <t>Installation des poutres</t>
  </si>
  <si>
    <t>Coût total Installation des poutres</t>
  </si>
  <si>
    <t>Coût total Installation &amp; fixation des dalles</t>
  </si>
  <si>
    <t>Installation &amp; Fixation des dalles préfabriquées (sur les poutres)</t>
  </si>
  <si>
    <t>Coût total Finition et Etanchéïté du tablier</t>
  </si>
  <si>
    <t>Voiles arrière culées</t>
  </si>
  <si>
    <t>Coût total Finition et Etanchéïté des voiles arrière culées</t>
  </si>
  <si>
    <t>Finition &amp; Etanchéïté</t>
  </si>
  <si>
    <t>Remblais techniques</t>
  </si>
  <si>
    <t>Coût total Remblais techniques</t>
  </si>
  <si>
    <t>Frais fixes et consommables</t>
  </si>
  <si>
    <t>Coût total Frais fixes / Consommables</t>
  </si>
  <si>
    <t xml:space="preserve">Coût de production final de l'ouvrage </t>
  </si>
  <si>
    <t>Coût total Frais administratifs</t>
  </si>
  <si>
    <t xml:space="preserve">Coût total de l'ouvrage </t>
  </si>
  <si>
    <t>Dont Coût total des frais</t>
  </si>
  <si>
    <t>Coût de l'ouvrage d'art - PONT</t>
  </si>
  <si>
    <t>SEMELLES</t>
  </si>
  <si>
    <t xml:space="preserve">DEMATHIEU &amp; BARD </t>
  </si>
  <si>
    <t xml:space="preserve">Fiche technique </t>
  </si>
  <si>
    <t>POSE &amp; FIXATION : POUTRES &amp; DALLES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</si>
</sst>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3" formatCode="_-* #,##0.00\ _€_-;\-* #,##0.00\ _€_-;_-* &quot;-&quot;??\ _€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Wingdings 3"/>
      <family val="1"/>
      <charset val="2"/>
    </font>
    <font>
      <b/>
      <sz val="11"/>
      <name val="Tahoma"/>
      <family val="2"/>
    </font>
    <font>
      <sz val="26"/>
      <name val="Tahoma"/>
      <family val="2"/>
    </font>
    <font>
      <b/>
      <sz val="2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/>
    <xf numFmtId="0" fontId="0" fillId="0" borderId="0" xfId="0" applyBorder="1"/>
    <xf numFmtId="0" fontId="2" fillId="0" borderId="1" xfId="0" applyFont="1" applyBorder="1" applyAlignment="1">
      <alignment horizontal="center"/>
    </xf>
    <xf numFmtId="43" fontId="0" fillId="0" borderId="0" xfId="0" applyNumberFormat="1"/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5" xfId="0" applyBorder="1"/>
    <xf numFmtId="0" fontId="0" fillId="0" borderId="16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8" xfId="0" applyBorder="1"/>
    <xf numFmtId="4" fontId="0" fillId="0" borderId="9" xfId="0" applyNumberFormat="1" applyBorder="1"/>
    <xf numFmtId="0" fontId="0" fillId="0" borderId="15" xfId="0" applyBorder="1"/>
    <xf numFmtId="0" fontId="2" fillId="0" borderId="1" xfId="0" applyFont="1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6" fontId="0" fillId="0" borderId="15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0" borderId="8" xfId="0" applyFont="1" applyFill="1" applyBorder="1"/>
    <xf numFmtId="0" fontId="5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6" xfId="0" applyFill="1" applyBorder="1"/>
    <xf numFmtId="0" fontId="2" fillId="0" borderId="14" xfId="0" applyFont="1" applyFill="1" applyBorder="1"/>
    <xf numFmtId="0" fontId="0" fillId="0" borderId="0" xfId="0" applyNumberForma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NumberFormat="1" applyFill="1" applyBorder="1"/>
    <xf numFmtId="0" fontId="2" fillId="0" borderId="15" xfId="0" applyFont="1" applyFill="1" applyBorder="1" applyAlignment="1">
      <alignment horizontal="center" vertical="center"/>
    </xf>
    <xf numFmtId="0" fontId="0" fillId="3" borderId="2" xfId="0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9" fontId="0" fillId="3" borderId="1" xfId="0" applyNumberFormat="1" applyFill="1" applyBorder="1"/>
    <xf numFmtId="164" fontId="0" fillId="3" borderId="1" xfId="0" applyNumberForma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43" fontId="8" fillId="0" borderId="1" xfId="1" applyFont="1" applyBorder="1"/>
    <xf numFmtId="43" fontId="8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1" applyFont="1"/>
    <xf numFmtId="43" fontId="10" fillId="0" borderId="1" xfId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0" xfId="0" applyFont="1"/>
    <xf numFmtId="43" fontId="10" fillId="0" borderId="0" xfId="1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3" fontId="8" fillId="0" borderId="1" xfId="1" applyFont="1" applyFill="1" applyBorder="1"/>
    <xf numFmtId="43" fontId="10" fillId="3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43" fontId="10" fillId="0" borderId="1" xfId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43" fontId="8" fillId="2" borderId="1" xfId="1" applyFont="1" applyFill="1" applyBorder="1"/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3" fontId="8" fillId="0" borderId="0" xfId="1" applyFont="1" applyBorder="1"/>
    <xf numFmtId="0" fontId="11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/>
    <xf numFmtId="43" fontId="10" fillId="2" borderId="0" xfId="1" applyFont="1" applyFill="1" applyBorder="1"/>
    <xf numFmtId="0" fontId="8" fillId="0" borderId="9" xfId="0" applyFont="1" applyBorder="1" applyAlignment="1"/>
    <xf numFmtId="0" fontId="8" fillId="0" borderId="0" xfId="0" applyFont="1" applyAlignment="1"/>
    <xf numFmtId="43" fontId="13" fillId="0" borderId="0" xfId="1" applyFont="1" applyAlignment="1">
      <alignment vertical="center"/>
    </xf>
    <xf numFmtId="43" fontId="8" fillId="3" borderId="1" xfId="0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/>
    <xf numFmtId="0" fontId="8" fillId="0" borderId="1" xfId="0" applyFont="1" applyBorder="1" applyAlignment="1">
      <alignment horizontal="left" wrapText="1"/>
    </xf>
    <xf numFmtId="16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1" applyNumberFormat="1" applyFont="1"/>
    <xf numFmtId="43" fontId="8" fillId="2" borderId="0" xfId="1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/>
    <xf numFmtId="9" fontId="8" fillId="0" borderId="1" xfId="0" applyNumberFormat="1" applyFont="1" applyBorder="1" applyAlignment="1">
      <alignment horizontal="left"/>
    </xf>
    <xf numFmtId="43" fontId="8" fillId="0" borderId="11" xfId="1" applyFont="1" applyBorder="1"/>
    <xf numFmtId="9" fontId="8" fillId="0" borderId="0" xfId="0" applyNumberFormat="1" applyFont="1"/>
    <xf numFmtId="43" fontId="8" fillId="0" borderId="4" xfId="1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/>
    <xf numFmtId="43" fontId="8" fillId="5" borderId="0" xfId="1" applyFont="1" applyFill="1" applyAlignment="1">
      <alignment vertical="center"/>
    </xf>
    <xf numFmtId="43" fontId="8" fillId="6" borderId="0" xfId="0" applyNumberFormat="1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2" fillId="0" borderId="9" xfId="0" applyFont="1" applyBorder="1"/>
    <xf numFmtId="0" fontId="16" fillId="0" borderId="0" xfId="0" applyFont="1"/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10" fillId="6" borderId="0" xfId="0" applyFont="1" applyFill="1" applyBorder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3</xdr:col>
      <xdr:colOff>533400</xdr:colOff>
      <xdr:row>13</xdr:row>
      <xdr:rowOff>161925</xdr:rowOff>
    </xdr:to>
    <xdr:pic>
      <xdr:nvPicPr>
        <xdr:cNvPr id="1025" name="il_fi" descr="Afficher l'image d'origine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143000"/>
          <a:ext cx="3143250" cy="1114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9:E30"/>
  <sheetViews>
    <sheetView view="pageLayout" zoomScaleNormal="100" workbookViewId="0">
      <selection activeCell="N15" sqref="N15"/>
    </sheetView>
  </sheetViews>
  <sheetFormatPr baseColWidth="10" defaultRowHeight="15" x14ac:dyDescent="0.25"/>
  <cols>
    <col min="2" max="2" width="28.140625" customWidth="1"/>
    <col min="3" max="3" width="19.28515625" customWidth="1"/>
    <col min="4" max="4" width="13.5703125" customWidth="1"/>
  </cols>
  <sheetData>
    <row r="9" spans="2:4" ht="18.75" x14ac:dyDescent="0.3">
      <c r="B9" s="17" t="s">
        <v>0</v>
      </c>
      <c r="C9" s="17" t="s">
        <v>20</v>
      </c>
    </row>
    <row r="10" spans="2:4" ht="18.75" x14ac:dyDescent="0.3">
      <c r="B10" s="17"/>
      <c r="C10" s="17"/>
    </row>
    <row r="11" spans="2:4" x14ac:dyDescent="0.25">
      <c r="B11" s="41" t="s">
        <v>121</v>
      </c>
      <c r="C11" s="42"/>
      <c r="D11" s="14" t="s">
        <v>123</v>
      </c>
    </row>
    <row r="12" spans="2:4" x14ac:dyDescent="0.25">
      <c r="B12" s="8" t="s">
        <v>97</v>
      </c>
      <c r="C12" s="8" t="s">
        <v>2</v>
      </c>
      <c r="D12" s="8">
        <v>93.54</v>
      </c>
    </row>
    <row r="13" spans="2:4" x14ac:dyDescent="0.25">
      <c r="B13" s="8" t="s">
        <v>81</v>
      </c>
      <c r="C13" s="8" t="s">
        <v>4</v>
      </c>
      <c r="D13" s="8">
        <v>26.35</v>
      </c>
    </row>
    <row r="14" spans="2:4" x14ac:dyDescent="0.25">
      <c r="B14" s="8" t="s">
        <v>5</v>
      </c>
      <c r="C14" s="8" t="s">
        <v>4</v>
      </c>
      <c r="D14" s="8">
        <v>19.46</v>
      </c>
    </row>
    <row r="15" spans="2:4" x14ac:dyDescent="0.25">
      <c r="B15" s="8" t="s">
        <v>6</v>
      </c>
      <c r="C15" s="8" t="s">
        <v>4</v>
      </c>
      <c r="D15" s="8">
        <f>D14*1.2</f>
        <v>23.352</v>
      </c>
    </row>
    <row r="16" spans="2:4" x14ac:dyDescent="0.25">
      <c r="B16" s="8" t="s">
        <v>164</v>
      </c>
      <c r="C16" s="8" t="s">
        <v>4</v>
      </c>
      <c r="D16" s="8">
        <v>28.52</v>
      </c>
    </row>
    <row r="18" spans="2:5" x14ac:dyDescent="0.25">
      <c r="B18" s="8" t="s">
        <v>26</v>
      </c>
      <c r="C18" s="8"/>
      <c r="D18" s="8" t="s">
        <v>27</v>
      </c>
    </row>
    <row r="20" spans="2:5" x14ac:dyDescent="0.25">
      <c r="B20" s="8" t="s">
        <v>66</v>
      </c>
      <c r="C20" s="8"/>
      <c r="D20" s="8" t="s">
        <v>67</v>
      </c>
    </row>
    <row r="22" spans="2:5" x14ac:dyDescent="0.25">
      <c r="B22" s="1" t="s">
        <v>115</v>
      </c>
    </row>
    <row r="23" spans="2:5" x14ac:dyDescent="0.25">
      <c r="B23" s="41" t="s">
        <v>121</v>
      </c>
      <c r="C23" s="42"/>
      <c r="D23" s="43" t="s">
        <v>123</v>
      </c>
    </row>
    <row r="24" spans="2:5" x14ac:dyDescent="0.25">
      <c r="B24" s="8" t="s">
        <v>116</v>
      </c>
      <c r="C24" s="8" t="s">
        <v>117</v>
      </c>
      <c r="D24" s="8">
        <v>100</v>
      </c>
    </row>
    <row r="25" spans="2:5" x14ac:dyDescent="0.25">
      <c r="B25" s="8" t="s">
        <v>118</v>
      </c>
      <c r="C25" s="8" t="s">
        <v>119</v>
      </c>
      <c r="D25" s="8">
        <v>30</v>
      </c>
    </row>
    <row r="26" spans="2:5" x14ac:dyDescent="0.25">
      <c r="B26" s="8" t="s">
        <v>134</v>
      </c>
      <c r="C26" s="8"/>
      <c r="D26" s="8">
        <v>500</v>
      </c>
    </row>
    <row r="29" spans="2:5" x14ac:dyDescent="0.25">
      <c r="B29" s="8" t="s">
        <v>135</v>
      </c>
      <c r="C29" s="137" t="s">
        <v>136</v>
      </c>
      <c r="D29" s="138"/>
      <c r="E29" s="139"/>
    </row>
    <row r="30" spans="2:5" x14ac:dyDescent="0.25">
      <c r="B30" s="8" t="s">
        <v>138</v>
      </c>
      <c r="C30" s="137" t="s">
        <v>139</v>
      </c>
      <c r="D30" s="138"/>
      <c r="E30" s="139"/>
    </row>
  </sheetData>
  <mergeCells count="2">
    <mergeCell ref="C29:E29"/>
    <mergeCell ref="C30:E3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differentOddEven="1"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C4:L26"/>
  <sheetViews>
    <sheetView zoomScaleNormal="100" workbookViewId="0">
      <selection activeCell="G17" sqref="G17"/>
    </sheetView>
  </sheetViews>
  <sheetFormatPr baseColWidth="10" defaultRowHeight="15" x14ac:dyDescent="0.25"/>
  <cols>
    <col min="3" max="3" width="33.85546875" customWidth="1"/>
    <col min="4" max="4" width="15" customWidth="1"/>
    <col min="5" max="5" width="14.28515625" customWidth="1"/>
    <col min="7" max="7" width="50.7109375" bestFit="1" customWidth="1"/>
  </cols>
  <sheetData>
    <row r="4" spans="3:5" ht="61.5" customHeight="1" x14ac:dyDescent="0.25"/>
    <row r="5" spans="3:5" x14ac:dyDescent="0.25">
      <c r="C5" t="s">
        <v>181</v>
      </c>
    </row>
    <row r="6" spans="3:5" ht="18.75" x14ac:dyDescent="0.3">
      <c r="C6" s="17" t="s">
        <v>239</v>
      </c>
    </row>
    <row r="8" spans="3:5" x14ac:dyDescent="0.25">
      <c r="C8" s="8" t="s">
        <v>168</v>
      </c>
      <c r="D8" s="30" t="s">
        <v>169</v>
      </c>
      <c r="E8" s="31" t="s">
        <v>170</v>
      </c>
    </row>
    <row r="9" spans="3:5" x14ac:dyDescent="0.25">
      <c r="C9" s="8" t="s">
        <v>171</v>
      </c>
      <c r="D9" s="30" t="s">
        <v>172</v>
      </c>
      <c r="E9" s="8"/>
    </row>
    <row r="10" spans="3:5" x14ac:dyDescent="0.25">
      <c r="C10" s="8" t="s">
        <v>83</v>
      </c>
      <c r="D10" s="30" t="s">
        <v>173</v>
      </c>
      <c r="E10" s="8"/>
    </row>
    <row r="11" spans="3:5" x14ac:dyDescent="0.25">
      <c r="C11" s="8" t="s">
        <v>174</v>
      </c>
      <c r="D11" s="30" t="s">
        <v>175</v>
      </c>
      <c r="E11" s="8"/>
    </row>
    <row r="12" spans="3:5" x14ac:dyDescent="0.25">
      <c r="C12" s="8"/>
      <c r="D12" s="30"/>
      <c r="E12" s="8"/>
    </row>
    <row r="13" spans="3:5" x14ac:dyDescent="0.25">
      <c r="C13" s="8"/>
      <c r="D13" s="30"/>
      <c r="E13" s="8"/>
    </row>
    <row r="14" spans="3:5" x14ac:dyDescent="0.25">
      <c r="C14" s="8" t="s">
        <v>176</v>
      </c>
      <c r="D14" s="30" t="s">
        <v>165</v>
      </c>
      <c r="E14" s="8"/>
    </row>
    <row r="22" spans="7:12" x14ac:dyDescent="0.25">
      <c r="G22" s="9"/>
      <c r="H22" s="11"/>
      <c r="I22" s="11"/>
      <c r="J22" s="9"/>
      <c r="K22" s="9"/>
      <c r="L22" s="12"/>
    </row>
    <row r="23" spans="7:12" x14ac:dyDescent="0.25">
      <c r="G23" s="9"/>
      <c r="H23" s="11"/>
      <c r="I23" s="11"/>
      <c r="J23" s="9"/>
      <c r="K23" s="9"/>
      <c r="L23" s="12"/>
    </row>
    <row r="24" spans="7:12" x14ac:dyDescent="0.25">
      <c r="G24" s="9"/>
      <c r="H24" s="11"/>
      <c r="I24" s="11"/>
      <c r="J24" s="9"/>
      <c r="K24" s="9"/>
      <c r="L24" s="12"/>
    </row>
    <row r="25" spans="7:12" x14ac:dyDescent="0.25">
      <c r="G25" s="9"/>
      <c r="H25" s="11"/>
      <c r="I25" s="11"/>
      <c r="J25" s="9"/>
      <c r="K25" s="9"/>
      <c r="L25" s="12"/>
    </row>
    <row r="26" spans="7:12" x14ac:dyDescent="0.25">
      <c r="G26" s="9"/>
      <c r="H26" s="11"/>
      <c r="I26" s="10"/>
      <c r="J26" s="9"/>
      <c r="K26" s="9"/>
      <c r="L26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&amp;LPack ressources LGV&amp;Clgv-cou-oa_cout-pont-sup_v02.xlsx / Fiche pose &amp; fixat poutre dalle&amp;RLe 27/07/2017 page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C1:R23"/>
  <sheetViews>
    <sheetView zoomScaleNormal="100" workbookViewId="0">
      <selection activeCell="H26" sqref="H26"/>
    </sheetView>
  </sheetViews>
  <sheetFormatPr baseColWidth="10" defaultRowHeight="15" x14ac:dyDescent="0.25"/>
  <sheetData>
    <row r="1" spans="3:18" ht="88.5" customHeight="1" x14ac:dyDescent="0.25"/>
    <row r="4" spans="3:18" ht="23.25" x14ac:dyDescent="0.35">
      <c r="D4" s="51" t="s">
        <v>195</v>
      </c>
      <c r="E4" s="52"/>
      <c r="F4" s="53"/>
      <c r="G4" s="53"/>
      <c r="H4" s="53"/>
      <c r="I4" s="53"/>
      <c r="J4" s="54"/>
      <c r="L4" s="51" t="s">
        <v>196</v>
      </c>
      <c r="M4" s="52"/>
      <c r="N4" s="53"/>
      <c r="O4" s="53"/>
      <c r="P4" s="53"/>
      <c r="Q4" s="53"/>
      <c r="R4" s="54"/>
    </row>
    <row r="5" spans="3:18" ht="30" x14ac:dyDescent="0.25">
      <c r="D5" s="166" t="s">
        <v>190</v>
      </c>
      <c r="E5" s="166"/>
      <c r="F5" s="166"/>
      <c r="G5" s="62" t="s">
        <v>189</v>
      </c>
      <c r="H5" s="61" t="s">
        <v>69</v>
      </c>
      <c r="I5" s="62" t="s">
        <v>140</v>
      </c>
      <c r="J5" s="61" t="s">
        <v>75</v>
      </c>
      <c r="L5" s="166" t="s">
        <v>190</v>
      </c>
      <c r="M5" s="166"/>
      <c r="N5" s="166"/>
      <c r="O5" s="62" t="s">
        <v>189</v>
      </c>
      <c r="P5" s="61" t="s">
        <v>69</v>
      </c>
      <c r="Q5" s="62" t="s">
        <v>140</v>
      </c>
      <c r="R5" s="61" t="s">
        <v>75</v>
      </c>
    </row>
    <row r="6" spans="3:18" x14ac:dyDescent="0.25">
      <c r="C6" s="57"/>
      <c r="D6" s="164"/>
      <c r="E6" s="164"/>
      <c r="F6" s="164"/>
      <c r="G6" s="63"/>
      <c r="H6" s="64"/>
      <c r="I6" s="63"/>
      <c r="J6" s="63"/>
      <c r="L6" s="164"/>
      <c r="M6" s="164"/>
      <c r="N6" s="164"/>
      <c r="O6" s="63"/>
      <c r="P6" s="64"/>
      <c r="Q6" s="63"/>
      <c r="R6" s="63"/>
    </row>
    <row r="7" spans="3:18" x14ac:dyDescent="0.25">
      <c r="C7" s="57"/>
      <c r="D7" s="165"/>
      <c r="E7" s="165"/>
      <c r="F7" s="165"/>
      <c r="G7" s="63"/>
      <c r="H7" s="64"/>
      <c r="I7" s="63"/>
      <c r="J7" s="63"/>
      <c r="L7" s="165"/>
      <c r="M7" s="165"/>
      <c r="N7" s="165"/>
      <c r="O7" s="63"/>
      <c r="P7" s="64"/>
      <c r="Q7" s="63"/>
      <c r="R7" s="63"/>
    </row>
    <row r="8" spans="3:18" x14ac:dyDescent="0.25">
      <c r="C8" s="57"/>
      <c r="D8" s="164"/>
      <c r="E8" s="164"/>
      <c r="F8" s="164"/>
      <c r="G8" s="63"/>
      <c r="H8" s="64"/>
      <c r="I8" s="63"/>
      <c r="J8" s="63"/>
      <c r="L8" s="164"/>
      <c r="M8" s="164"/>
      <c r="N8" s="164"/>
      <c r="O8" s="63"/>
      <c r="P8" s="64"/>
      <c r="Q8" s="63"/>
      <c r="R8" s="63"/>
    </row>
    <row r="9" spans="3:18" x14ac:dyDescent="0.25">
      <c r="C9" s="57"/>
      <c r="D9" s="23"/>
      <c r="E9" s="56"/>
      <c r="F9" s="56"/>
      <c r="G9" s="60"/>
      <c r="H9" s="56"/>
      <c r="I9" s="56"/>
      <c r="J9" s="57"/>
      <c r="L9" s="23"/>
      <c r="M9" s="56"/>
      <c r="N9" s="56"/>
      <c r="O9" s="60"/>
      <c r="P9" s="56"/>
      <c r="Q9" s="56"/>
      <c r="R9" s="57"/>
    </row>
    <row r="10" spans="3:18" x14ac:dyDescent="0.25">
      <c r="C10" s="57"/>
      <c r="D10" s="23"/>
      <c r="E10" s="56"/>
      <c r="F10" s="56"/>
      <c r="H10" s="65" t="s">
        <v>193</v>
      </c>
      <c r="I10" s="65" t="s">
        <v>192</v>
      </c>
      <c r="J10" s="65" t="s">
        <v>75</v>
      </c>
      <c r="L10" s="23"/>
      <c r="M10" s="56"/>
      <c r="N10" s="56"/>
      <c r="P10" s="65" t="s">
        <v>193</v>
      </c>
      <c r="Q10" s="65" t="s">
        <v>192</v>
      </c>
      <c r="R10" s="65" t="s">
        <v>75</v>
      </c>
    </row>
    <row r="11" spans="3:18" x14ac:dyDescent="0.25">
      <c r="C11" s="57"/>
      <c r="D11" s="167" t="s">
        <v>19</v>
      </c>
      <c r="E11" s="168"/>
      <c r="F11" s="169"/>
      <c r="G11" s="28"/>
      <c r="H11" s="66"/>
      <c r="I11" s="63"/>
      <c r="J11" s="63"/>
      <c r="L11" s="167" t="s">
        <v>19</v>
      </c>
      <c r="M11" s="168"/>
      <c r="N11" s="169"/>
      <c r="O11" s="28"/>
      <c r="P11" s="66"/>
      <c r="Q11" s="63"/>
      <c r="R11" s="63"/>
    </row>
    <row r="12" spans="3:18" x14ac:dyDescent="0.25">
      <c r="C12" s="57"/>
      <c r="D12" s="67"/>
      <c r="E12" s="68"/>
      <c r="F12" s="68"/>
      <c r="G12" s="56"/>
      <c r="H12" s="56"/>
      <c r="I12" s="56"/>
      <c r="J12" s="57"/>
      <c r="L12" s="67"/>
      <c r="M12" s="68"/>
      <c r="N12" s="68"/>
      <c r="O12" s="56"/>
      <c r="P12" s="56"/>
      <c r="Q12" s="56"/>
      <c r="R12" s="57"/>
    </row>
    <row r="13" spans="3:18" x14ac:dyDescent="0.25">
      <c r="C13" s="57"/>
      <c r="D13" s="55"/>
      <c r="E13" s="56"/>
      <c r="F13" s="56"/>
      <c r="H13" s="56"/>
      <c r="I13" s="61" t="s">
        <v>191</v>
      </c>
      <c r="J13" s="65" t="s">
        <v>75</v>
      </c>
      <c r="L13" s="55"/>
      <c r="M13" s="56"/>
      <c r="N13" s="56"/>
      <c r="P13" s="56"/>
      <c r="Q13" s="61" t="s">
        <v>191</v>
      </c>
      <c r="R13" s="65" t="s">
        <v>75</v>
      </c>
    </row>
    <row r="14" spans="3:18" x14ac:dyDescent="0.25">
      <c r="C14" s="57"/>
      <c r="D14" s="170" t="s">
        <v>21</v>
      </c>
      <c r="E14" s="170"/>
      <c r="F14" s="170"/>
      <c r="H14" s="56"/>
      <c r="I14" s="69"/>
      <c r="J14" s="63"/>
      <c r="L14" s="170" t="s">
        <v>21</v>
      </c>
      <c r="M14" s="170"/>
      <c r="N14" s="170"/>
      <c r="P14" s="56"/>
      <c r="Q14" s="69"/>
      <c r="R14" s="63"/>
    </row>
    <row r="15" spans="3:18" x14ac:dyDescent="0.25">
      <c r="C15" s="57"/>
      <c r="D15" s="55"/>
      <c r="E15" s="56"/>
      <c r="F15" s="56"/>
      <c r="G15" s="56"/>
      <c r="H15" s="56"/>
      <c r="I15" s="56"/>
      <c r="J15" s="57"/>
      <c r="L15" s="55"/>
      <c r="M15" s="56"/>
      <c r="N15" s="56"/>
      <c r="O15" s="56"/>
      <c r="P15" s="56"/>
      <c r="Q15" s="56"/>
      <c r="R15" s="57"/>
    </row>
    <row r="16" spans="3:18" x14ac:dyDescent="0.25">
      <c r="C16" s="57"/>
      <c r="D16" s="55"/>
      <c r="E16" s="56"/>
      <c r="F16" s="56"/>
      <c r="H16" s="65" t="s">
        <v>193</v>
      </c>
      <c r="I16" s="65" t="s">
        <v>192</v>
      </c>
      <c r="J16" s="65" t="s">
        <v>75</v>
      </c>
      <c r="L16" s="55"/>
      <c r="M16" s="56"/>
      <c r="N16" s="56"/>
      <c r="P16" s="65" t="s">
        <v>193</v>
      </c>
      <c r="Q16" s="65" t="s">
        <v>192</v>
      </c>
      <c r="R16" s="65" t="s">
        <v>75</v>
      </c>
    </row>
    <row r="17" spans="3:18" x14ac:dyDescent="0.25">
      <c r="C17" s="57"/>
      <c r="D17" s="170" t="s">
        <v>15</v>
      </c>
      <c r="E17" s="170"/>
      <c r="F17" s="170"/>
      <c r="G17" s="24"/>
      <c r="H17" s="66"/>
      <c r="I17" s="63"/>
      <c r="J17" s="63"/>
      <c r="L17" s="170" t="s">
        <v>15</v>
      </c>
      <c r="M17" s="170"/>
      <c r="N17" s="170"/>
      <c r="O17" s="24"/>
      <c r="P17" s="66"/>
      <c r="Q17" s="63"/>
      <c r="R17" s="63"/>
    </row>
    <row r="18" spans="3:18" x14ac:dyDescent="0.25">
      <c r="C18" s="57"/>
      <c r="D18" s="170" t="s">
        <v>70</v>
      </c>
      <c r="E18" s="170"/>
      <c r="F18" s="170"/>
      <c r="G18" s="24"/>
      <c r="H18" s="66"/>
      <c r="I18" s="63"/>
      <c r="J18" s="63"/>
      <c r="L18" s="170" t="s">
        <v>70</v>
      </c>
      <c r="M18" s="170"/>
      <c r="N18" s="170"/>
      <c r="O18" s="24"/>
      <c r="P18" s="66"/>
      <c r="Q18" s="63"/>
      <c r="R18" s="63"/>
    </row>
    <row r="19" spans="3:18" x14ac:dyDescent="0.25">
      <c r="C19" s="57"/>
      <c r="D19" s="55"/>
      <c r="E19" s="56"/>
      <c r="F19" s="56"/>
      <c r="G19" s="56"/>
      <c r="H19" s="56"/>
      <c r="I19" s="56"/>
      <c r="J19" s="57"/>
      <c r="L19" s="55"/>
      <c r="M19" s="56"/>
      <c r="N19" s="56"/>
      <c r="O19" s="56"/>
      <c r="P19" s="56"/>
      <c r="Q19" s="56"/>
      <c r="R19" s="57"/>
    </row>
    <row r="20" spans="3:18" x14ac:dyDescent="0.25">
      <c r="C20" s="57"/>
      <c r="D20" s="55"/>
      <c r="E20" s="163" t="s">
        <v>76</v>
      </c>
      <c r="F20" s="163"/>
      <c r="G20" s="163"/>
      <c r="H20" s="163"/>
      <c r="I20" s="163"/>
      <c r="J20" s="70"/>
      <c r="L20" s="55"/>
      <c r="M20" s="163" t="s">
        <v>76</v>
      </c>
      <c r="N20" s="163"/>
      <c r="O20" s="163"/>
      <c r="P20" s="163"/>
      <c r="Q20" s="163"/>
      <c r="R20" s="70"/>
    </row>
    <row r="21" spans="3:18" x14ac:dyDescent="0.25">
      <c r="C21" s="57"/>
      <c r="D21" s="55"/>
      <c r="E21" s="163" t="s">
        <v>78</v>
      </c>
      <c r="F21" s="163"/>
      <c r="G21" s="163"/>
      <c r="H21" s="163"/>
      <c r="I21" s="163"/>
      <c r="J21" s="70"/>
      <c r="L21" s="55"/>
      <c r="M21" s="163" t="s">
        <v>78</v>
      </c>
      <c r="N21" s="163"/>
      <c r="O21" s="163"/>
      <c r="P21" s="163"/>
      <c r="Q21" s="163"/>
      <c r="R21" s="70"/>
    </row>
    <row r="22" spans="3:18" x14ac:dyDescent="0.25">
      <c r="C22" s="57"/>
      <c r="D22" s="55"/>
      <c r="E22" s="163" t="s">
        <v>194</v>
      </c>
      <c r="F22" s="163"/>
      <c r="G22" s="163"/>
      <c r="H22" s="163"/>
      <c r="I22" s="163"/>
      <c r="J22" s="70"/>
      <c r="L22" s="55"/>
      <c r="M22" s="163" t="s">
        <v>194</v>
      </c>
      <c r="N22" s="163"/>
      <c r="O22" s="163"/>
      <c r="P22" s="163"/>
      <c r="Q22" s="163"/>
      <c r="R22" s="70"/>
    </row>
    <row r="23" spans="3:18" x14ac:dyDescent="0.25">
      <c r="C23" s="13"/>
      <c r="D23" s="25"/>
      <c r="E23" s="58"/>
      <c r="F23" s="26"/>
      <c r="G23" s="26"/>
      <c r="H23" s="26"/>
      <c r="I23" s="58"/>
      <c r="J23" s="59"/>
      <c r="L23" s="25"/>
      <c r="M23" s="58"/>
      <c r="N23" s="26"/>
      <c r="O23" s="26"/>
      <c r="P23" s="26"/>
      <c r="Q23" s="58"/>
      <c r="R23" s="59"/>
    </row>
  </sheetData>
  <mergeCells count="22">
    <mergeCell ref="M21:Q21"/>
    <mergeCell ref="M22:Q22"/>
    <mergeCell ref="E22:I22"/>
    <mergeCell ref="L5:N5"/>
    <mergeCell ref="L6:N6"/>
    <mergeCell ref="L7:N7"/>
    <mergeCell ref="L8:N8"/>
    <mergeCell ref="L11:N11"/>
    <mergeCell ref="L14:N14"/>
    <mergeCell ref="L17:N17"/>
    <mergeCell ref="L18:N18"/>
    <mergeCell ref="M20:Q20"/>
    <mergeCell ref="D14:F14"/>
    <mergeCell ref="D17:F17"/>
    <mergeCell ref="D18:F18"/>
    <mergeCell ref="E20:I20"/>
    <mergeCell ref="E21:I21"/>
    <mergeCell ref="D6:F6"/>
    <mergeCell ref="D8:F8"/>
    <mergeCell ref="D7:F7"/>
    <mergeCell ref="D5:F5"/>
    <mergeCell ref="D11:F1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>&amp;C&amp;G</oddHeader>
    <oddFooter>&amp;LPack ressources LGV&amp;Clgv-cout-oa_cout-pont-sup_v02.xlsx / Cout salarié (interne)&amp;RLe 27/07/2017 page &amp;P</oddFooter>
  </headerFooter>
  <colBreaks count="1" manualBreakCount="1">
    <brk id="10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K154"/>
  <sheetViews>
    <sheetView zoomScaleNormal="100" workbookViewId="0">
      <selection activeCell="K2" sqref="K2"/>
    </sheetView>
  </sheetViews>
  <sheetFormatPr baseColWidth="10" defaultRowHeight="15" x14ac:dyDescent="0.25"/>
  <cols>
    <col min="1" max="1" width="11.42578125" style="75"/>
    <col min="2" max="2" width="20.85546875" style="75" customWidth="1"/>
    <col min="3" max="3" width="5.28515625" style="75" customWidth="1"/>
    <col min="4" max="4" width="46.28515625" style="75" bestFit="1" customWidth="1"/>
    <col min="5" max="5" width="60.140625" style="76" customWidth="1"/>
    <col min="6" max="6" width="25.5703125" style="76" customWidth="1"/>
    <col min="7" max="7" width="11.5703125" style="75" bestFit="1" customWidth="1"/>
    <col min="8" max="8" width="13" style="75" bestFit="1" customWidth="1"/>
    <col min="9" max="9" width="15.140625" style="75" bestFit="1" customWidth="1"/>
    <col min="10" max="10" width="7" style="75" customWidth="1"/>
    <col min="11" max="11" width="17" style="75" customWidth="1"/>
    <col min="12" max="16384" width="11.42578125" style="75"/>
  </cols>
  <sheetData>
    <row r="2" spans="2:11" ht="88.5" customHeight="1" x14ac:dyDescent="0.25"/>
    <row r="4" spans="2:11" ht="32.25" x14ac:dyDescent="0.4">
      <c r="B4" s="174" t="s">
        <v>235</v>
      </c>
      <c r="C4" s="174"/>
      <c r="D4" s="174"/>
      <c r="E4" s="174"/>
      <c r="F4" s="174"/>
      <c r="G4" s="174"/>
      <c r="H4" s="174"/>
      <c r="I4" s="174"/>
      <c r="J4" s="174"/>
      <c r="K4" s="174"/>
    </row>
    <row r="7" spans="2:11" ht="30" x14ac:dyDescent="0.25">
      <c r="D7" s="104" t="s">
        <v>197</v>
      </c>
      <c r="E7" s="104" t="s">
        <v>198</v>
      </c>
      <c r="F7" s="104" t="s">
        <v>199</v>
      </c>
      <c r="G7" s="104" t="s">
        <v>200</v>
      </c>
      <c r="H7" s="104" t="s">
        <v>192</v>
      </c>
      <c r="I7" s="104" t="s">
        <v>75</v>
      </c>
      <c r="J7" s="105"/>
      <c r="K7" s="106" t="s">
        <v>203</v>
      </c>
    </row>
    <row r="8" spans="2:11" ht="21" x14ac:dyDescent="0.35">
      <c r="B8" s="107" t="s">
        <v>63</v>
      </c>
      <c r="C8" s="107"/>
      <c r="D8" s="92"/>
      <c r="E8" s="79"/>
      <c r="F8" s="79"/>
      <c r="G8" s="71"/>
      <c r="H8" s="71"/>
      <c r="I8" s="73"/>
      <c r="J8" s="108"/>
      <c r="K8" s="109"/>
    </row>
    <row r="9" spans="2:11" x14ac:dyDescent="0.25">
      <c r="D9" s="92"/>
      <c r="E9" s="79"/>
      <c r="F9" s="79"/>
      <c r="G9" s="71"/>
      <c r="H9" s="71"/>
      <c r="I9" s="73"/>
      <c r="J9" s="77"/>
      <c r="K9" s="110"/>
    </row>
    <row r="10" spans="2:11" x14ac:dyDescent="0.25">
      <c r="D10" s="92"/>
      <c r="E10" s="79"/>
      <c r="F10" s="79"/>
      <c r="G10" s="71"/>
      <c r="H10" s="71"/>
      <c r="I10" s="73"/>
      <c r="J10" s="77"/>
      <c r="K10" s="110"/>
    </row>
    <row r="11" spans="2:11" x14ac:dyDescent="0.25">
      <c r="D11" s="92"/>
      <c r="E11" s="79"/>
      <c r="F11" s="79"/>
      <c r="G11" s="71"/>
      <c r="H11" s="71"/>
      <c r="I11" s="73"/>
      <c r="J11" s="77"/>
      <c r="K11" s="110"/>
    </row>
    <row r="12" spans="2:11" x14ac:dyDescent="0.25">
      <c r="D12" s="92"/>
      <c r="E12" s="79"/>
      <c r="F12" s="79"/>
      <c r="G12" s="71"/>
      <c r="H12" s="71"/>
      <c r="I12" s="73"/>
      <c r="J12" s="77"/>
      <c r="K12" s="110"/>
    </row>
    <row r="13" spans="2:11" x14ac:dyDescent="0.25">
      <c r="D13" s="92"/>
      <c r="E13" s="79"/>
      <c r="F13" s="79"/>
      <c r="G13" s="71"/>
      <c r="H13" s="73"/>
      <c r="I13" s="74"/>
      <c r="J13" s="77"/>
      <c r="K13" s="110"/>
    </row>
    <row r="14" spans="2:11" x14ac:dyDescent="0.25">
      <c r="I14" s="77"/>
      <c r="J14" s="77"/>
    </row>
    <row r="15" spans="2:11" ht="28.5" customHeight="1" x14ac:dyDescent="0.25">
      <c r="D15" s="171" t="s">
        <v>201</v>
      </c>
      <c r="E15" s="171"/>
      <c r="F15" s="171"/>
      <c r="G15" s="171"/>
      <c r="H15" s="171"/>
      <c r="I15" s="87"/>
      <c r="J15" s="111" t="s">
        <v>202</v>
      </c>
      <c r="K15" s="112"/>
    </row>
    <row r="16" spans="2:11" ht="21" x14ac:dyDescent="0.35">
      <c r="C16" s="107"/>
      <c r="I16" s="77"/>
      <c r="J16" s="77"/>
    </row>
    <row r="17" spans="1:11" ht="21" x14ac:dyDescent="0.35">
      <c r="B17" s="107" t="s">
        <v>100</v>
      </c>
      <c r="I17" s="77"/>
      <c r="J17" s="77"/>
    </row>
    <row r="18" spans="1:11" x14ac:dyDescent="0.25">
      <c r="A18" s="129"/>
      <c r="B18" s="80" t="s">
        <v>204</v>
      </c>
      <c r="D18" s="88"/>
      <c r="E18" s="89"/>
      <c r="F18" s="84"/>
      <c r="G18" s="85"/>
      <c r="H18" s="85"/>
      <c r="I18" s="86"/>
      <c r="J18" s="77"/>
    </row>
    <row r="19" spans="1:11" x14ac:dyDescent="0.25">
      <c r="A19" s="122"/>
      <c r="D19" s="91"/>
      <c r="E19" s="90"/>
      <c r="F19" s="84"/>
      <c r="G19" s="85"/>
      <c r="H19" s="85"/>
      <c r="I19" s="86"/>
      <c r="J19" s="77"/>
    </row>
    <row r="20" spans="1:11" x14ac:dyDescent="0.25">
      <c r="A20" s="129"/>
      <c r="D20" s="91"/>
      <c r="E20" s="90"/>
      <c r="F20" s="84"/>
      <c r="G20" s="85"/>
      <c r="H20" s="85"/>
      <c r="I20" s="86"/>
      <c r="J20" s="77"/>
    </row>
    <row r="21" spans="1:11" x14ac:dyDescent="0.25">
      <c r="A21" s="129"/>
      <c r="D21" s="91"/>
      <c r="E21" s="90"/>
      <c r="F21" s="84"/>
      <c r="G21" s="85"/>
      <c r="H21" s="85"/>
      <c r="I21" s="86"/>
      <c r="J21" s="77"/>
    </row>
    <row r="22" spans="1:11" x14ac:dyDescent="0.25">
      <c r="A22" s="129"/>
      <c r="D22" s="91"/>
      <c r="E22" s="90"/>
      <c r="F22" s="84"/>
      <c r="G22" s="85"/>
      <c r="H22" s="85"/>
      <c r="I22" s="86"/>
      <c r="J22" s="77"/>
    </row>
    <row r="23" spans="1:11" x14ac:dyDescent="0.25">
      <c r="A23" s="129"/>
      <c r="D23" s="91"/>
      <c r="E23" s="90"/>
      <c r="F23" s="84"/>
      <c r="G23" s="85"/>
      <c r="H23" s="85"/>
      <c r="I23" s="86"/>
      <c r="J23" s="77"/>
    </row>
    <row r="24" spans="1:11" x14ac:dyDescent="0.25">
      <c r="D24" s="91"/>
      <c r="E24" s="90"/>
      <c r="F24" s="84"/>
      <c r="G24" s="85"/>
      <c r="H24" s="85"/>
      <c r="I24" s="86"/>
      <c r="J24" s="77"/>
    </row>
    <row r="25" spans="1:11" x14ac:dyDescent="0.25">
      <c r="D25" s="91"/>
      <c r="E25" s="90"/>
      <c r="F25" s="84"/>
      <c r="G25" s="85"/>
      <c r="H25" s="85"/>
      <c r="I25" s="86"/>
      <c r="J25" s="77"/>
    </row>
    <row r="26" spans="1:11" x14ac:dyDescent="0.25">
      <c r="D26" s="91"/>
      <c r="E26" s="90"/>
      <c r="F26" s="84"/>
      <c r="G26" s="85"/>
      <c r="H26" s="85"/>
      <c r="I26" s="86"/>
      <c r="J26" s="77"/>
    </row>
    <row r="27" spans="1:11" x14ac:dyDescent="0.25">
      <c r="D27" s="91"/>
      <c r="E27" s="90"/>
      <c r="F27" s="84"/>
      <c r="G27" s="85"/>
      <c r="H27" s="85"/>
      <c r="I27" s="86"/>
      <c r="J27" s="77"/>
    </row>
    <row r="28" spans="1:11" ht="27.75" customHeight="1" x14ac:dyDescent="0.25">
      <c r="D28" s="175" t="s">
        <v>205</v>
      </c>
      <c r="E28" s="175"/>
      <c r="F28" s="175"/>
      <c r="G28" s="175"/>
      <c r="H28" s="175"/>
      <c r="I28" s="78"/>
      <c r="J28" s="113"/>
      <c r="K28" s="114"/>
    </row>
    <row r="29" spans="1:11" x14ac:dyDescent="0.25">
      <c r="I29" s="77"/>
      <c r="J29" s="77"/>
    </row>
    <row r="30" spans="1:11" x14ac:dyDescent="0.25">
      <c r="B30" s="80" t="s">
        <v>208</v>
      </c>
      <c r="D30" s="88"/>
      <c r="E30" s="89"/>
      <c r="F30" s="84"/>
      <c r="G30" s="85"/>
      <c r="H30" s="85"/>
      <c r="I30" s="86"/>
      <c r="J30" s="77"/>
    </row>
    <row r="31" spans="1:11" x14ac:dyDescent="0.25">
      <c r="D31" s="88"/>
      <c r="E31" s="90"/>
      <c r="F31" s="84"/>
      <c r="G31" s="85"/>
      <c r="H31" s="85"/>
      <c r="I31" s="86"/>
      <c r="J31" s="77"/>
    </row>
    <row r="32" spans="1:11" x14ac:dyDescent="0.25">
      <c r="D32" s="91"/>
      <c r="E32" s="90"/>
      <c r="F32" s="84"/>
      <c r="G32" s="85"/>
      <c r="H32" s="85"/>
      <c r="I32" s="86"/>
      <c r="J32" s="77"/>
    </row>
    <row r="33" spans="1:11" x14ac:dyDescent="0.25">
      <c r="D33" s="91"/>
      <c r="E33" s="90"/>
      <c r="F33" s="84"/>
      <c r="G33" s="85"/>
      <c r="H33" s="85"/>
      <c r="I33" s="86"/>
      <c r="J33" s="77"/>
    </row>
    <row r="34" spans="1:11" x14ac:dyDescent="0.25">
      <c r="D34" s="91"/>
      <c r="E34" s="90"/>
      <c r="F34" s="84"/>
      <c r="G34" s="85"/>
      <c r="H34" s="85"/>
      <c r="I34" s="86"/>
      <c r="J34" s="77"/>
    </row>
    <row r="35" spans="1:11" x14ac:dyDescent="0.25">
      <c r="D35" s="91"/>
      <c r="E35" s="90"/>
      <c r="F35" s="84"/>
      <c r="G35" s="85"/>
      <c r="H35" s="85"/>
      <c r="I35" s="86"/>
      <c r="J35" s="77"/>
    </row>
    <row r="36" spans="1:11" x14ac:dyDescent="0.25">
      <c r="D36" s="91"/>
      <c r="E36" s="90"/>
      <c r="F36" s="84"/>
      <c r="G36" s="85"/>
      <c r="H36" s="85"/>
      <c r="I36" s="86"/>
      <c r="J36" s="77"/>
    </row>
    <row r="37" spans="1:11" x14ac:dyDescent="0.25">
      <c r="D37" s="91"/>
      <c r="E37" s="90"/>
      <c r="F37" s="84"/>
      <c r="G37" s="85"/>
      <c r="H37" s="85"/>
      <c r="I37" s="86"/>
      <c r="J37" s="77"/>
    </row>
    <row r="38" spans="1:11" x14ac:dyDescent="0.25">
      <c r="D38" s="91"/>
      <c r="E38" s="90"/>
      <c r="F38" s="84"/>
      <c r="G38" s="85"/>
      <c r="H38" s="85"/>
      <c r="I38" s="86"/>
      <c r="J38" s="77"/>
    </row>
    <row r="39" spans="1:11" x14ac:dyDescent="0.25">
      <c r="D39" s="91"/>
      <c r="E39" s="90"/>
      <c r="F39" s="84"/>
      <c r="G39" s="85"/>
      <c r="H39" s="85"/>
      <c r="I39" s="86"/>
      <c r="J39" s="77"/>
    </row>
    <row r="40" spans="1:11" ht="26.25" customHeight="1" x14ac:dyDescent="0.25">
      <c r="D40" s="175" t="s">
        <v>207</v>
      </c>
      <c r="E40" s="175"/>
      <c r="F40" s="175"/>
      <c r="G40" s="175"/>
      <c r="H40" s="175"/>
      <c r="I40" s="78"/>
      <c r="J40" s="77"/>
    </row>
    <row r="41" spans="1:11" x14ac:dyDescent="0.25">
      <c r="A41" s="121"/>
      <c r="B41" s="121"/>
      <c r="I41" s="77"/>
      <c r="J41" s="77"/>
    </row>
    <row r="42" spans="1:11" ht="29.25" customHeight="1" x14ac:dyDescent="0.25">
      <c r="A42" s="122"/>
      <c r="B42" s="121"/>
      <c r="D42" s="171" t="s">
        <v>206</v>
      </c>
      <c r="E42" s="171"/>
      <c r="F42" s="171"/>
      <c r="G42" s="171"/>
      <c r="H42" s="171"/>
      <c r="I42" s="87"/>
      <c r="J42" s="111" t="s">
        <v>202</v>
      </c>
      <c r="K42" s="112"/>
    </row>
    <row r="43" spans="1:11" ht="17.25" customHeight="1" x14ac:dyDescent="0.25">
      <c r="I43" s="77"/>
      <c r="J43" s="77"/>
    </row>
    <row r="44" spans="1:11" ht="60" customHeight="1" x14ac:dyDescent="0.25">
      <c r="I44" s="77"/>
      <c r="J44" s="77"/>
    </row>
    <row r="45" spans="1:11" ht="21" x14ac:dyDescent="0.35">
      <c r="A45" s="123"/>
      <c r="B45" s="107" t="s">
        <v>214</v>
      </c>
      <c r="C45" s="80"/>
      <c r="D45" s="123"/>
      <c r="E45" s="128"/>
      <c r="F45" s="128"/>
      <c r="G45" s="123"/>
      <c r="H45" s="123"/>
      <c r="I45" s="77"/>
      <c r="J45" s="77"/>
    </row>
    <row r="46" spans="1:11" x14ac:dyDescent="0.25">
      <c r="A46" s="123"/>
      <c r="B46" s="80" t="s">
        <v>210</v>
      </c>
      <c r="D46" s="91"/>
      <c r="E46" s="90"/>
      <c r="F46" s="84"/>
      <c r="G46" s="85"/>
      <c r="H46" s="85"/>
      <c r="I46" s="73"/>
      <c r="J46" s="77"/>
    </row>
    <row r="47" spans="1:11" x14ac:dyDescent="0.25">
      <c r="A47" s="123"/>
      <c r="D47" s="91"/>
      <c r="E47" s="90"/>
      <c r="F47" s="84"/>
      <c r="G47" s="85"/>
      <c r="H47" s="85"/>
      <c r="I47" s="73"/>
      <c r="J47" s="77"/>
    </row>
    <row r="48" spans="1:11" x14ac:dyDescent="0.25">
      <c r="A48" s="123"/>
      <c r="D48" s="91"/>
      <c r="E48" s="90"/>
      <c r="F48" s="84"/>
      <c r="G48" s="85"/>
      <c r="H48" s="85"/>
      <c r="I48" s="73"/>
      <c r="J48" s="77"/>
    </row>
    <row r="49" spans="1:11" x14ac:dyDescent="0.25">
      <c r="A49" s="123"/>
      <c r="D49" s="91"/>
      <c r="E49" s="90"/>
      <c r="F49" s="84"/>
      <c r="G49" s="85"/>
      <c r="H49" s="85"/>
      <c r="I49" s="73"/>
      <c r="J49" s="77"/>
    </row>
    <row r="50" spans="1:11" x14ac:dyDescent="0.25">
      <c r="A50" s="123"/>
      <c r="D50" s="91"/>
      <c r="E50" s="90"/>
      <c r="F50" s="84"/>
      <c r="G50" s="85"/>
      <c r="H50" s="85"/>
      <c r="I50" s="73"/>
      <c r="J50" s="77"/>
    </row>
    <row r="51" spans="1:11" x14ac:dyDescent="0.25">
      <c r="A51" s="123"/>
      <c r="D51" s="91"/>
      <c r="E51" s="90"/>
      <c r="F51" s="84"/>
      <c r="G51" s="85"/>
      <c r="H51" s="85"/>
      <c r="I51" s="73"/>
      <c r="J51" s="77"/>
    </row>
    <row r="52" spans="1:11" ht="16.5" x14ac:dyDescent="0.25">
      <c r="A52" s="123"/>
      <c r="D52" s="173" t="s">
        <v>209</v>
      </c>
      <c r="E52" s="173"/>
      <c r="F52" s="173"/>
      <c r="G52" s="173"/>
      <c r="H52" s="173"/>
      <c r="I52" s="87"/>
      <c r="J52" s="77"/>
    </row>
    <row r="53" spans="1:11" x14ac:dyDescent="0.25">
      <c r="A53" s="123"/>
      <c r="D53" s="123"/>
      <c r="E53" s="128"/>
      <c r="F53" s="128"/>
      <c r="G53" s="123"/>
      <c r="H53" s="123"/>
      <c r="I53" s="77"/>
      <c r="J53" s="77"/>
    </row>
    <row r="54" spans="1:11" x14ac:dyDescent="0.25">
      <c r="A54" s="123"/>
      <c r="D54" s="123"/>
      <c r="E54" s="128"/>
      <c r="F54" s="128"/>
      <c r="G54" s="123"/>
      <c r="H54" s="123"/>
      <c r="I54" s="77"/>
      <c r="J54" s="77"/>
    </row>
    <row r="55" spans="1:11" x14ac:dyDescent="0.25">
      <c r="A55" s="123"/>
      <c r="D55" s="121"/>
      <c r="E55" s="132"/>
      <c r="F55" s="128"/>
      <c r="G55" s="123"/>
      <c r="H55" s="123"/>
      <c r="I55" s="77"/>
      <c r="J55" s="77"/>
    </row>
    <row r="56" spans="1:11" x14ac:dyDescent="0.25">
      <c r="B56" s="80" t="s">
        <v>211</v>
      </c>
      <c r="D56" s="71"/>
      <c r="E56" s="79"/>
      <c r="F56" s="72"/>
      <c r="G56" s="71"/>
      <c r="H56" s="71"/>
      <c r="I56" s="73"/>
      <c r="J56" s="77"/>
    </row>
    <row r="57" spans="1:11" x14ac:dyDescent="0.25">
      <c r="D57" s="71"/>
      <c r="E57" s="79"/>
      <c r="F57" s="72"/>
      <c r="G57" s="71"/>
      <c r="H57" s="71"/>
      <c r="I57" s="73"/>
      <c r="J57" s="77"/>
    </row>
    <row r="58" spans="1:11" x14ac:dyDescent="0.25">
      <c r="D58" s="71"/>
      <c r="E58" s="79"/>
      <c r="F58" s="72"/>
      <c r="G58" s="71"/>
      <c r="H58" s="71"/>
      <c r="I58" s="73"/>
      <c r="J58" s="77"/>
    </row>
    <row r="59" spans="1:11" x14ac:dyDescent="0.25">
      <c r="D59" s="71"/>
      <c r="E59" s="79"/>
      <c r="F59" s="72"/>
      <c r="G59" s="71"/>
      <c r="H59" s="71"/>
      <c r="I59" s="73"/>
      <c r="J59" s="77"/>
    </row>
    <row r="60" spans="1:11" x14ac:dyDescent="0.25">
      <c r="D60" s="71"/>
      <c r="E60" s="79"/>
      <c r="F60" s="72"/>
      <c r="G60" s="71"/>
      <c r="H60" s="71"/>
      <c r="I60" s="73"/>
      <c r="J60" s="77"/>
    </row>
    <row r="61" spans="1:11" x14ac:dyDescent="0.25">
      <c r="D61" s="71"/>
      <c r="E61" s="79"/>
      <c r="F61" s="72"/>
      <c r="G61" s="71"/>
      <c r="H61" s="71"/>
      <c r="I61" s="73"/>
      <c r="J61" s="77"/>
    </row>
    <row r="62" spans="1:11" ht="16.5" x14ac:dyDescent="0.25">
      <c r="D62" s="171" t="s">
        <v>212</v>
      </c>
      <c r="E62" s="171"/>
      <c r="F62" s="171"/>
      <c r="G62" s="171"/>
      <c r="H62" s="171"/>
      <c r="I62" s="87"/>
      <c r="J62" s="77"/>
    </row>
    <row r="63" spans="1:11" ht="16.5" x14ac:dyDescent="0.25">
      <c r="D63" s="93"/>
      <c r="E63" s="93"/>
      <c r="F63" s="93"/>
      <c r="G63" s="93"/>
      <c r="H63" s="93"/>
      <c r="I63" s="81"/>
      <c r="J63" s="77"/>
    </row>
    <row r="64" spans="1:11" ht="25.5" customHeight="1" x14ac:dyDescent="0.25">
      <c r="D64" s="171" t="s">
        <v>213</v>
      </c>
      <c r="E64" s="171"/>
      <c r="F64" s="171"/>
      <c r="G64" s="171"/>
      <c r="H64" s="171"/>
      <c r="I64" s="87"/>
      <c r="J64" s="111" t="s">
        <v>202</v>
      </c>
      <c r="K64" s="112"/>
    </row>
    <row r="65" spans="2:11" x14ac:dyDescent="0.25">
      <c r="I65" s="77"/>
      <c r="J65" s="77"/>
    </row>
    <row r="66" spans="2:11" x14ac:dyDescent="0.25">
      <c r="C66" s="115"/>
      <c r="I66" s="77"/>
      <c r="J66" s="77"/>
    </row>
    <row r="67" spans="2:11" ht="21" x14ac:dyDescent="0.35">
      <c r="B67" s="107" t="s">
        <v>215</v>
      </c>
      <c r="D67" s="92"/>
      <c r="E67" s="79"/>
      <c r="F67" s="72"/>
      <c r="G67" s="71"/>
      <c r="H67" s="71"/>
      <c r="I67" s="73"/>
      <c r="J67" s="77"/>
    </row>
    <row r="68" spans="2:11" x14ac:dyDescent="0.25">
      <c r="D68" s="116"/>
      <c r="E68" s="79"/>
      <c r="F68" s="72"/>
      <c r="G68" s="71"/>
      <c r="H68" s="71"/>
      <c r="I68" s="73"/>
      <c r="J68" s="77"/>
    </row>
    <row r="69" spans="2:11" x14ac:dyDescent="0.25">
      <c r="D69" s="92"/>
      <c r="E69" s="79"/>
      <c r="F69" s="72"/>
      <c r="G69" s="71"/>
      <c r="H69" s="71"/>
      <c r="I69" s="73"/>
      <c r="J69" s="77"/>
    </row>
    <row r="70" spans="2:11" x14ac:dyDescent="0.25">
      <c r="D70" s="92"/>
      <c r="E70" s="79"/>
      <c r="F70" s="72"/>
      <c r="G70" s="71"/>
      <c r="H70" s="71"/>
      <c r="I70" s="73"/>
      <c r="J70" s="77"/>
    </row>
    <row r="71" spans="2:11" x14ac:dyDescent="0.25">
      <c r="E71" s="117"/>
      <c r="I71" s="77"/>
      <c r="J71" s="77"/>
    </row>
    <row r="72" spans="2:11" ht="28.5" customHeight="1" x14ac:dyDescent="0.25">
      <c r="D72" s="171" t="s">
        <v>216</v>
      </c>
      <c r="E72" s="171"/>
      <c r="F72" s="171"/>
      <c r="G72" s="171"/>
      <c r="H72" s="171"/>
      <c r="I72" s="87"/>
      <c r="J72" s="111" t="s">
        <v>202</v>
      </c>
      <c r="K72" s="112"/>
    </row>
    <row r="73" spans="2:11" x14ac:dyDescent="0.25">
      <c r="I73" s="77"/>
      <c r="J73" s="77"/>
    </row>
    <row r="74" spans="2:11" ht="21" x14ac:dyDescent="0.35">
      <c r="B74" s="107" t="s">
        <v>217</v>
      </c>
      <c r="C74" s="115"/>
      <c r="I74" s="77"/>
      <c r="J74" s="77"/>
    </row>
    <row r="75" spans="2:11" x14ac:dyDescent="0.25">
      <c r="D75" s="92"/>
      <c r="E75" s="79"/>
      <c r="F75" s="72"/>
      <c r="G75" s="71"/>
      <c r="H75" s="71"/>
      <c r="I75" s="73"/>
      <c r="J75" s="77"/>
    </row>
    <row r="76" spans="2:11" x14ac:dyDescent="0.25">
      <c r="D76" s="92"/>
      <c r="E76" s="79"/>
      <c r="F76" s="72"/>
      <c r="G76" s="71"/>
      <c r="H76" s="71"/>
      <c r="I76" s="73"/>
      <c r="J76" s="77"/>
    </row>
    <row r="77" spans="2:11" x14ac:dyDescent="0.25">
      <c r="D77" s="92"/>
      <c r="E77" s="118"/>
      <c r="F77" s="72"/>
      <c r="G77" s="71"/>
      <c r="H77" s="71"/>
      <c r="I77" s="73"/>
      <c r="J77" s="77"/>
    </row>
    <row r="78" spans="2:11" x14ac:dyDescent="0.25">
      <c r="D78" s="92"/>
      <c r="E78" s="79"/>
      <c r="F78" s="72"/>
      <c r="G78" s="71"/>
      <c r="H78" s="71"/>
      <c r="I78" s="73"/>
      <c r="J78" s="77"/>
    </row>
    <row r="79" spans="2:11" x14ac:dyDescent="0.25">
      <c r="D79" s="92"/>
      <c r="E79" s="79"/>
      <c r="F79" s="72"/>
      <c r="G79" s="71"/>
      <c r="H79" s="71"/>
      <c r="I79" s="73"/>
      <c r="J79" s="77"/>
    </row>
    <row r="80" spans="2:11" x14ac:dyDescent="0.25">
      <c r="D80" s="92"/>
      <c r="E80" s="79"/>
      <c r="F80" s="72"/>
      <c r="G80" s="71"/>
      <c r="H80" s="71"/>
      <c r="I80" s="73"/>
      <c r="J80" s="77"/>
    </row>
    <row r="81" spans="2:11" x14ac:dyDescent="0.25">
      <c r="D81" s="92"/>
      <c r="E81" s="79"/>
      <c r="F81" s="72"/>
      <c r="G81" s="85"/>
      <c r="H81" s="71"/>
      <c r="I81" s="73"/>
      <c r="J81" s="77"/>
    </row>
    <row r="82" spans="2:11" x14ac:dyDescent="0.25">
      <c r="I82" s="77"/>
      <c r="J82" s="77"/>
    </row>
    <row r="83" spans="2:11" ht="30.75" customHeight="1" x14ac:dyDescent="0.25">
      <c r="D83" s="171" t="s">
        <v>218</v>
      </c>
      <c r="E83" s="171"/>
      <c r="F83" s="171"/>
      <c r="G83" s="171"/>
      <c r="H83" s="171"/>
      <c r="I83" s="87"/>
      <c r="J83" s="111" t="s">
        <v>202</v>
      </c>
      <c r="K83" s="112"/>
    </row>
    <row r="84" spans="2:11" x14ac:dyDescent="0.25">
      <c r="I84" s="77"/>
      <c r="J84" s="77"/>
    </row>
    <row r="85" spans="2:11" ht="71.25" customHeight="1" x14ac:dyDescent="0.25">
      <c r="C85" s="115"/>
      <c r="I85" s="77"/>
      <c r="J85" s="119"/>
    </row>
    <row r="86" spans="2:11" ht="21" x14ac:dyDescent="0.35">
      <c r="B86" s="107" t="s">
        <v>219</v>
      </c>
      <c r="I86" s="77"/>
      <c r="J86" s="120"/>
    </row>
    <row r="87" spans="2:11" x14ac:dyDescent="0.25">
      <c r="B87" s="122"/>
      <c r="C87" s="122"/>
      <c r="D87" s="85"/>
      <c r="E87" s="90"/>
      <c r="F87" s="84"/>
      <c r="G87" s="83"/>
      <c r="H87" s="85"/>
      <c r="I87" s="94"/>
      <c r="J87" s="77"/>
    </row>
    <row r="88" spans="2:11" x14ac:dyDescent="0.25">
      <c r="D88" s="85"/>
      <c r="E88" s="90"/>
      <c r="F88" s="84"/>
      <c r="G88" s="85"/>
      <c r="H88" s="85"/>
      <c r="I88" s="86"/>
      <c r="J88" s="77"/>
    </row>
    <row r="89" spans="2:11" x14ac:dyDescent="0.25">
      <c r="I89" s="77"/>
      <c r="J89" s="77"/>
    </row>
    <row r="90" spans="2:11" ht="30" customHeight="1" x14ac:dyDescent="0.25">
      <c r="D90" s="171" t="s">
        <v>220</v>
      </c>
      <c r="E90" s="171"/>
      <c r="F90" s="171"/>
      <c r="G90" s="171"/>
      <c r="H90" s="171"/>
      <c r="I90" s="87"/>
      <c r="J90" s="111" t="s">
        <v>202</v>
      </c>
      <c r="K90" s="112"/>
    </row>
    <row r="91" spans="2:11" x14ac:dyDescent="0.25">
      <c r="I91" s="77"/>
      <c r="J91" s="77"/>
    </row>
    <row r="92" spans="2:11" ht="21" x14ac:dyDescent="0.35">
      <c r="B92" s="107" t="s">
        <v>222</v>
      </c>
      <c r="I92" s="77"/>
      <c r="J92" s="77"/>
    </row>
    <row r="93" spans="2:11" x14ac:dyDescent="0.25">
      <c r="D93" s="85"/>
      <c r="E93" s="98"/>
      <c r="F93" s="95"/>
      <c r="G93" s="96"/>
      <c r="H93" s="96"/>
      <c r="I93" s="97"/>
      <c r="J93" s="77"/>
    </row>
    <row r="94" spans="2:11" x14ac:dyDescent="0.25">
      <c r="D94" s="71"/>
      <c r="E94" s="79"/>
      <c r="F94" s="72"/>
      <c r="G94" s="71"/>
      <c r="H94" s="71"/>
      <c r="I94" s="73"/>
      <c r="J94" s="77"/>
    </row>
    <row r="95" spans="2:11" x14ac:dyDescent="0.25">
      <c r="D95" s="71"/>
      <c r="E95" s="79"/>
      <c r="F95" s="72"/>
      <c r="G95" s="71"/>
      <c r="H95" s="71"/>
      <c r="I95" s="73"/>
      <c r="J95" s="77"/>
    </row>
    <row r="96" spans="2:11" x14ac:dyDescent="0.25">
      <c r="D96" s="71"/>
      <c r="E96" s="79"/>
      <c r="F96" s="72"/>
      <c r="G96" s="71"/>
      <c r="H96" s="71"/>
      <c r="I96" s="73"/>
      <c r="J96" s="77"/>
    </row>
    <row r="97" spans="2:11" x14ac:dyDescent="0.25">
      <c r="D97" s="71"/>
      <c r="E97" s="79"/>
      <c r="F97" s="72"/>
      <c r="G97" s="71"/>
      <c r="H97" s="71"/>
      <c r="I97" s="73"/>
      <c r="J97" s="77"/>
    </row>
    <row r="98" spans="2:11" x14ac:dyDescent="0.25">
      <c r="D98" s="71"/>
      <c r="E98" s="79"/>
      <c r="F98" s="72"/>
      <c r="G98" s="71"/>
      <c r="H98" s="71"/>
      <c r="I98" s="73"/>
      <c r="J98" s="77"/>
    </row>
    <row r="99" spans="2:11" x14ac:dyDescent="0.25">
      <c r="D99" s="71"/>
      <c r="E99" s="79"/>
      <c r="F99" s="72"/>
      <c r="G99" s="71"/>
      <c r="H99" s="71"/>
      <c r="I99" s="73"/>
      <c r="J99" s="77"/>
    </row>
    <row r="100" spans="2:11" x14ac:dyDescent="0.25">
      <c r="D100" s="71"/>
      <c r="E100" s="79"/>
      <c r="F100" s="72"/>
      <c r="G100" s="71"/>
      <c r="H100" s="71"/>
      <c r="I100" s="73"/>
      <c r="J100" s="77"/>
    </row>
    <row r="101" spans="2:11" x14ac:dyDescent="0.25">
      <c r="D101" s="71"/>
      <c r="E101" s="79"/>
      <c r="F101" s="72"/>
      <c r="G101" s="71"/>
      <c r="H101" s="71"/>
      <c r="I101" s="73"/>
      <c r="J101" s="77"/>
    </row>
    <row r="102" spans="2:11" x14ac:dyDescent="0.25">
      <c r="D102" s="71"/>
      <c r="E102" s="79"/>
      <c r="F102" s="72"/>
      <c r="G102" s="71"/>
      <c r="H102" s="71"/>
      <c r="I102" s="73"/>
      <c r="J102" s="77"/>
    </row>
    <row r="103" spans="2:11" x14ac:dyDescent="0.25">
      <c r="D103" s="99"/>
      <c r="E103" s="100"/>
      <c r="F103" s="101"/>
      <c r="G103" s="99"/>
      <c r="H103" s="99"/>
      <c r="I103" s="102"/>
      <c r="J103" s="77"/>
    </row>
    <row r="104" spans="2:11" ht="25.5" customHeight="1" x14ac:dyDescent="0.25">
      <c r="D104" s="171" t="s">
        <v>221</v>
      </c>
      <c r="E104" s="171"/>
      <c r="F104" s="171"/>
      <c r="G104" s="171"/>
      <c r="H104" s="171"/>
      <c r="I104" s="87"/>
      <c r="J104" s="111" t="s">
        <v>202</v>
      </c>
      <c r="K104" s="112"/>
    </row>
    <row r="105" spans="2:11" x14ac:dyDescent="0.25">
      <c r="I105" s="77"/>
      <c r="J105" s="77"/>
    </row>
    <row r="106" spans="2:11" ht="21" x14ac:dyDescent="0.35">
      <c r="B106" s="107" t="s">
        <v>226</v>
      </c>
      <c r="C106" s="103"/>
      <c r="I106" s="77"/>
      <c r="J106" s="77"/>
    </row>
    <row r="107" spans="2:11" x14ac:dyDescent="0.25">
      <c r="B107" s="80" t="s">
        <v>177</v>
      </c>
      <c r="D107" s="71"/>
      <c r="E107" s="79"/>
      <c r="F107" s="72"/>
      <c r="G107" s="71"/>
      <c r="H107" s="71"/>
      <c r="I107" s="73"/>
      <c r="J107" s="77"/>
    </row>
    <row r="108" spans="2:11" x14ac:dyDescent="0.25">
      <c r="D108" s="71"/>
      <c r="E108" s="79"/>
      <c r="F108" s="72"/>
      <c r="G108" s="71"/>
      <c r="H108" s="71"/>
      <c r="I108" s="73"/>
      <c r="J108" s="77"/>
    </row>
    <row r="109" spans="2:11" x14ac:dyDescent="0.25">
      <c r="D109" s="71"/>
      <c r="E109" s="79"/>
      <c r="F109" s="72"/>
      <c r="G109" s="71"/>
      <c r="H109" s="71"/>
      <c r="I109" s="73"/>
      <c r="J109" s="77"/>
    </row>
    <row r="110" spans="2:11" x14ac:dyDescent="0.25">
      <c r="D110" s="71"/>
      <c r="E110" s="79"/>
      <c r="F110" s="72"/>
      <c r="G110" s="71"/>
      <c r="H110" s="71"/>
      <c r="I110" s="73"/>
      <c r="J110" s="77"/>
    </row>
    <row r="111" spans="2:11" x14ac:dyDescent="0.25">
      <c r="D111" s="71"/>
      <c r="E111" s="79"/>
      <c r="F111" s="72"/>
      <c r="G111" s="71"/>
      <c r="H111" s="71"/>
      <c r="I111" s="73"/>
      <c r="J111" s="77"/>
    </row>
    <row r="112" spans="2:11" x14ac:dyDescent="0.25">
      <c r="D112" s="71"/>
      <c r="E112" s="79"/>
      <c r="F112" s="72"/>
      <c r="G112" s="71"/>
      <c r="H112" s="71"/>
      <c r="I112" s="73"/>
      <c r="J112" s="77"/>
    </row>
    <row r="113" spans="2:11" ht="25.5" customHeight="1" x14ac:dyDescent="0.25">
      <c r="D113" s="171" t="s">
        <v>223</v>
      </c>
      <c r="E113" s="171"/>
      <c r="F113" s="171"/>
      <c r="G113" s="171"/>
      <c r="H113" s="171"/>
      <c r="I113" s="87"/>
      <c r="J113" s="111"/>
      <c r="K113" s="114"/>
    </row>
    <row r="114" spans="2:11" x14ac:dyDescent="0.25">
      <c r="I114" s="77"/>
      <c r="J114" s="77"/>
    </row>
    <row r="115" spans="2:11" x14ac:dyDescent="0.25">
      <c r="B115" s="80" t="s">
        <v>224</v>
      </c>
      <c r="D115" s="71"/>
      <c r="E115" s="79"/>
      <c r="F115" s="72"/>
      <c r="G115" s="71"/>
      <c r="H115" s="71"/>
      <c r="I115" s="73"/>
      <c r="J115" s="77"/>
    </row>
    <row r="116" spans="2:11" x14ac:dyDescent="0.25">
      <c r="D116" s="71"/>
      <c r="E116" s="79"/>
      <c r="F116" s="72"/>
      <c r="G116" s="71"/>
      <c r="H116" s="71"/>
      <c r="I116" s="73"/>
      <c r="J116" s="77"/>
    </row>
    <row r="117" spans="2:11" x14ac:dyDescent="0.25">
      <c r="D117" s="71"/>
      <c r="E117" s="79"/>
      <c r="F117" s="72"/>
      <c r="G117" s="71"/>
      <c r="H117" s="71"/>
      <c r="I117" s="73"/>
      <c r="J117" s="77"/>
    </row>
    <row r="118" spans="2:11" x14ac:dyDescent="0.25">
      <c r="D118" s="71"/>
      <c r="E118" s="79"/>
      <c r="F118" s="72"/>
      <c r="G118" s="71"/>
      <c r="H118" s="71"/>
      <c r="I118" s="73"/>
      <c r="J118" s="77"/>
    </row>
    <row r="119" spans="2:11" x14ac:dyDescent="0.25">
      <c r="D119" s="71"/>
      <c r="E119" s="79"/>
      <c r="F119" s="72"/>
      <c r="G119" s="71"/>
      <c r="H119" s="71"/>
      <c r="I119" s="73"/>
      <c r="J119" s="77"/>
    </row>
    <row r="120" spans="2:11" x14ac:dyDescent="0.25">
      <c r="D120" s="71"/>
      <c r="E120" s="79"/>
      <c r="F120" s="72"/>
      <c r="G120" s="71"/>
      <c r="H120" s="71"/>
      <c r="I120" s="73"/>
      <c r="J120" s="77"/>
    </row>
    <row r="121" spans="2:11" ht="16.5" x14ac:dyDescent="0.25">
      <c r="D121" s="171" t="s">
        <v>225</v>
      </c>
      <c r="E121" s="171"/>
      <c r="F121" s="171"/>
      <c r="G121" s="171"/>
      <c r="H121" s="171"/>
      <c r="I121" s="87"/>
      <c r="J121" s="77"/>
    </row>
    <row r="122" spans="2:11" x14ac:dyDescent="0.25">
      <c r="I122" s="77"/>
      <c r="J122" s="77"/>
    </row>
    <row r="123" spans="2:11" ht="25.5" customHeight="1" x14ac:dyDescent="0.25">
      <c r="D123" s="171" t="s">
        <v>131</v>
      </c>
      <c r="E123" s="171"/>
      <c r="F123" s="171"/>
      <c r="G123" s="171"/>
      <c r="H123" s="171"/>
      <c r="I123" s="87"/>
      <c r="J123" s="111" t="s">
        <v>202</v>
      </c>
      <c r="K123" s="112"/>
    </row>
    <row r="124" spans="2:11" x14ac:dyDescent="0.25">
      <c r="I124" s="77"/>
      <c r="J124" s="77"/>
    </row>
    <row r="125" spans="2:11" ht="21" x14ac:dyDescent="0.35">
      <c r="B125" s="107" t="s">
        <v>227</v>
      </c>
      <c r="C125" s="115"/>
      <c r="D125" s="80"/>
      <c r="J125" s="77"/>
    </row>
    <row r="126" spans="2:11" ht="15.75" customHeight="1" x14ac:dyDescent="0.35">
      <c r="B126" s="107"/>
      <c r="C126" s="115"/>
      <c r="D126" s="82"/>
      <c r="E126" s="72"/>
      <c r="F126" s="72"/>
      <c r="G126" s="71"/>
      <c r="H126" s="71"/>
      <c r="I126" s="71"/>
      <c r="J126" s="77"/>
    </row>
    <row r="127" spans="2:11" x14ac:dyDescent="0.25">
      <c r="D127" s="71"/>
      <c r="E127" s="72"/>
      <c r="F127" s="72"/>
      <c r="G127" s="71"/>
      <c r="H127" s="71"/>
      <c r="I127" s="73"/>
      <c r="J127" s="77"/>
    </row>
    <row r="128" spans="2:11" x14ac:dyDescent="0.25">
      <c r="I128" s="77"/>
      <c r="J128" s="77"/>
    </row>
    <row r="129" spans="2:11" ht="24" customHeight="1" x14ac:dyDescent="0.25">
      <c r="D129" s="171" t="s">
        <v>228</v>
      </c>
      <c r="E129" s="171"/>
      <c r="F129" s="171"/>
      <c r="G129" s="171"/>
      <c r="H129" s="171"/>
      <c r="I129" s="87"/>
      <c r="J129" s="111" t="s">
        <v>202</v>
      </c>
      <c r="K129" s="112"/>
    </row>
    <row r="130" spans="2:11" x14ac:dyDescent="0.25">
      <c r="I130" s="77"/>
      <c r="J130" s="77"/>
    </row>
    <row r="131" spans="2:11" x14ac:dyDescent="0.25">
      <c r="I131" s="77"/>
      <c r="J131" s="77"/>
    </row>
    <row r="132" spans="2:11" ht="31.5" customHeight="1" x14ac:dyDescent="0.25">
      <c r="D132" s="172" t="s">
        <v>132</v>
      </c>
      <c r="E132" s="172"/>
      <c r="F132" s="172"/>
      <c r="G132" s="172"/>
      <c r="H132" s="172"/>
      <c r="I132" s="172"/>
      <c r="J132" s="77"/>
      <c r="K132" s="130"/>
    </row>
    <row r="133" spans="2:11" x14ac:dyDescent="0.25">
      <c r="I133" s="77"/>
      <c r="J133" s="77"/>
    </row>
    <row r="134" spans="2:11" ht="75.75" customHeight="1" x14ac:dyDescent="0.25">
      <c r="I134" s="77"/>
      <c r="J134" s="77"/>
    </row>
    <row r="135" spans="2:11" ht="21" x14ac:dyDescent="0.35">
      <c r="B135" s="107" t="s">
        <v>229</v>
      </c>
      <c r="I135" s="77"/>
      <c r="J135" s="77"/>
    </row>
    <row r="136" spans="2:11" x14ac:dyDescent="0.25">
      <c r="D136" s="79"/>
      <c r="E136" s="124"/>
      <c r="F136" s="84"/>
      <c r="G136" s="85"/>
      <c r="H136" s="85"/>
      <c r="I136" s="86"/>
      <c r="J136" s="77"/>
    </row>
    <row r="137" spans="2:11" x14ac:dyDescent="0.25">
      <c r="D137" s="79"/>
      <c r="E137" s="124"/>
      <c r="F137" s="84"/>
      <c r="G137" s="85"/>
      <c r="H137" s="85"/>
      <c r="I137" s="86"/>
      <c r="J137" s="77"/>
    </row>
    <row r="138" spans="2:11" x14ac:dyDescent="0.25">
      <c r="D138" s="85"/>
      <c r="E138" s="84"/>
      <c r="F138" s="84"/>
      <c r="G138" s="85"/>
      <c r="H138" s="85"/>
      <c r="I138" s="94"/>
      <c r="J138" s="77"/>
    </row>
    <row r="139" spans="2:11" x14ac:dyDescent="0.25">
      <c r="I139" s="77"/>
      <c r="J139" s="77"/>
    </row>
    <row r="140" spans="2:11" ht="16.5" x14ac:dyDescent="0.25">
      <c r="D140" s="171" t="s">
        <v>230</v>
      </c>
      <c r="E140" s="171"/>
      <c r="F140" s="171"/>
      <c r="G140" s="171"/>
      <c r="H140" s="171"/>
      <c r="I140" s="87"/>
      <c r="J140" s="111" t="s">
        <v>202</v>
      </c>
      <c r="K140" s="112"/>
    </row>
    <row r="141" spans="2:11" x14ac:dyDescent="0.25">
      <c r="H141" s="77"/>
      <c r="I141" s="77"/>
      <c r="J141" s="77"/>
    </row>
    <row r="142" spans="2:11" ht="30" customHeight="1" x14ac:dyDescent="0.25">
      <c r="D142" s="172" t="s">
        <v>231</v>
      </c>
      <c r="E142" s="172"/>
      <c r="F142" s="172"/>
      <c r="G142" s="172"/>
      <c r="H142" s="172"/>
      <c r="I142" s="172"/>
      <c r="J142" s="77"/>
      <c r="K142" s="130"/>
    </row>
    <row r="143" spans="2:11" x14ac:dyDescent="0.25">
      <c r="H143" s="77"/>
      <c r="I143" s="77"/>
      <c r="J143" s="77"/>
    </row>
    <row r="144" spans="2:11" ht="21" x14ac:dyDescent="0.35">
      <c r="B144" s="107" t="s">
        <v>187</v>
      </c>
      <c r="H144" s="77"/>
      <c r="I144" s="77"/>
      <c r="J144" s="77"/>
    </row>
    <row r="145" spans="4:11" x14ac:dyDescent="0.25">
      <c r="D145" s="79"/>
      <c r="E145" s="79"/>
      <c r="F145" s="72"/>
      <c r="G145" s="71"/>
      <c r="H145" s="73"/>
      <c r="I145" s="73"/>
      <c r="J145" s="125"/>
    </row>
    <row r="146" spans="4:11" x14ac:dyDescent="0.25">
      <c r="D146" s="79"/>
      <c r="E146" s="79"/>
      <c r="F146" s="72">
        <v>0.12</v>
      </c>
      <c r="G146" s="71"/>
      <c r="H146" s="73"/>
      <c r="I146" s="73"/>
      <c r="J146" s="125"/>
    </row>
    <row r="147" spans="4:11" x14ac:dyDescent="0.25">
      <c r="D147" s="92"/>
      <c r="E147" s="79"/>
      <c r="F147" s="72"/>
      <c r="G147" s="71"/>
      <c r="H147" s="73"/>
      <c r="I147" s="73"/>
      <c r="J147" s="125"/>
    </row>
    <row r="148" spans="4:11" x14ac:dyDescent="0.25">
      <c r="G148" s="126"/>
      <c r="H148" s="77"/>
      <c r="I148" s="77"/>
      <c r="J148" s="77"/>
    </row>
    <row r="149" spans="4:11" ht="16.5" x14ac:dyDescent="0.25">
      <c r="D149" s="171" t="s">
        <v>232</v>
      </c>
      <c r="E149" s="171"/>
      <c r="F149" s="171"/>
      <c r="G149" s="171"/>
      <c r="H149" s="171"/>
      <c r="I149" s="87"/>
      <c r="J149" s="111" t="s">
        <v>202</v>
      </c>
      <c r="K149" s="112"/>
    </row>
    <row r="150" spans="4:11" ht="15.75" thickBot="1" x14ac:dyDescent="0.3">
      <c r="H150" s="77"/>
      <c r="I150" s="77"/>
      <c r="J150" s="77"/>
    </row>
    <row r="151" spans="4:11" ht="15.75" thickBot="1" x14ac:dyDescent="0.3">
      <c r="H151" s="77"/>
      <c r="I151" s="77"/>
      <c r="J151" s="127"/>
    </row>
    <row r="152" spans="4:11" ht="24.75" customHeight="1" x14ac:dyDescent="0.25">
      <c r="D152" s="172" t="s">
        <v>233</v>
      </c>
      <c r="E152" s="172"/>
      <c r="F152" s="172"/>
      <c r="G152" s="172"/>
      <c r="H152" s="172"/>
      <c r="I152" s="172"/>
      <c r="J152" s="77"/>
      <c r="K152" s="130"/>
    </row>
    <row r="154" spans="4:11" ht="32.25" customHeight="1" x14ac:dyDescent="0.25">
      <c r="D154" s="176" t="s">
        <v>234</v>
      </c>
      <c r="E154" s="176"/>
      <c r="F154" s="176"/>
      <c r="G154" s="176"/>
      <c r="H154" s="176"/>
      <c r="I154" s="176"/>
      <c r="J154" s="99"/>
      <c r="K154" s="131"/>
    </row>
  </sheetData>
  <mergeCells count="22">
    <mergeCell ref="D140:H140"/>
    <mergeCell ref="D142:I142"/>
    <mergeCell ref="D149:H149"/>
    <mergeCell ref="D152:I152"/>
    <mergeCell ref="D154:I154"/>
    <mergeCell ref="B4:K4"/>
    <mergeCell ref="D104:H104"/>
    <mergeCell ref="D113:H113"/>
    <mergeCell ref="D121:H121"/>
    <mergeCell ref="D123:H123"/>
    <mergeCell ref="D15:H15"/>
    <mergeCell ref="D28:H28"/>
    <mergeCell ref="D40:H40"/>
    <mergeCell ref="D42:H42"/>
    <mergeCell ref="D129:H129"/>
    <mergeCell ref="D132:I132"/>
    <mergeCell ref="D52:H52"/>
    <mergeCell ref="D62:H62"/>
    <mergeCell ref="D64:H64"/>
    <mergeCell ref="D72:H72"/>
    <mergeCell ref="D83:H83"/>
    <mergeCell ref="D90:H9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&amp;C&amp;G</oddHeader>
    <oddFooter>&amp;LPack Ressources LGV&amp;Clgv-cout-oa_cout-pont-sup_v02.xlsx / Cout ouvrage d'art Pont&amp;Rle 27/07/17 page &amp;P / 4</oddFooter>
  </headerFooter>
  <rowBreaks count="3" manualBreakCount="3">
    <brk id="43" min="1" max="10" man="1"/>
    <brk id="84" min="1" max="10" man="1"/>
    <brk id="133" min="1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9:L43"/>
  <sheetViews>
    <sheetView zoomScaleNormal="100" workbookViewId="0">
      <selection activeCell="D8" sqref="D8"/>
    </sheetView>
  </sheetViews>
  <sheetFormatPr baseColWidth="10" defaultRowHeight="15" x14ac:dyDescent="0.25"/>
  <cols>
    <col min="2" max="2" width="68.7109375" customWidth="1"/>
    <col min="3" max="3" width="44" customWidth="1"/>
    <col min="4" max="4" width="39.5703125" customWidth="1"/>
  </cols>
  <sheetData>
    <row r="9" spans="2:12" ht="23.25" x14ac:dyDescent="0.35">
      <c r="B9" s="18" t="s">
        <v>186</v>
      </c>
    </row>
    <row r="11" spans="2:12" x14ac:dyDescent="0.25">
      <c r="E11" s="2"/>
      <c r="F11" s="2"/>
      <c r="G11" s="2"/>
      <c r="H11" s="2"/>
      <c r="I11" s="2"/>
      <c r="J11" s="2"/>
      <c r="K11" s="2"/>
      <c r="L11" s="2"/>
    </row>
    <row r="12" spans="2:12" x14ac:dyDescent="0.25">
      <c r="B12" s="35" t="s">
        <v>7</v>
      </c>
      <c r="C12" s="8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14" t="s">
        <v>8</v>
      </c>
      <c r="C13" s="14" t="s">
        <v>24</v>
      </c>
      <c r="E13" s="2"/>
      <c r="F13" s="2"/>
      <c r="G13" s="2"/>
      <c r="H13" s="2"/>
      <c r="I13" s="2"/>
      <c r="J13" s="2"/>
      <c r="K13" s="2"/>
      <c r="L13" s="2"/>
    </row>
    <row r="14" spans="2:12" ht="27" customHeight="1" x14ac:dyDescent="0.25">
      <c r="B14" s="37" t="s">
        <v>9</v>
      </c>
      <c r="C14" s="40">
        <v>17639</v>
      </c>
      <c r="E14" s="2"/>
      <c r="F14" s="2"/>
      <c r="G14" s="2"/>
      <c r="H14" s="2"/>
      <c r="I14" s="2"/>
      <c r="J14" s="2"/>
      <c r="K14" s="2"/>
      <c r="L14" s="2"/>
    </row>
    <row r="15" spans="2:12" ht="30" x14ac:dyDescent="0.25">
      <c r="B15" s="37" t="s">
        <v>10</v>
      </c>
      <c r="C15" s="40">
        <v>18651</v>
      </c>
      <c r="E15" s="2"/>
      <c r="F15" s="2"/>
      <c r="G15" s="2"/>
      <c r="H15" s="2"/>
      <c r="I15" s="2"/>
      <c r="J15" s="2"/>
      <c r="K15" s="2"/>
      <c r="L15" s="2"/>
    </row>
    <row r="16" spans="2:12" ht="30" x14ac:dyDescent="0.25">
      <c r="B16" s="37" t="s">
        <v>11</v>
      </c>
      <c r="C16" s="40">
        <v>19039</v>
      </c>
      <c r="E16" s="2"/>
      <c r="F16" s="2"/>
      <c r="G16" s="2"/>
      <c r="H16" s="2"/>
      <c r="I16" s="2"/>
      <c r="J16" s="2"/>
      <c r="K16" s="2"/>
      <c r="L16" s="2"/>
    </row>
    <row r="17" spans="2:12" ht="30" x14ac:dyDescent="0.25">
      <c r="B17" s="37" t="s">
        <v>12</v>
      </c>
      <c r="C17" s="40">
        <v>21223</v>
      </c>
      <c r="E17" s="2"/>
      <c r="F17" s="2"/>
      <c r="G17" s="2"/>
      <c r="H17" s="2"/>
      <c r="I17" s="2"/>
      <c r="J17" s="2"/>
      <c r="K17" s="2"/>
      <c r="L17" s="2"/>
    </row>
    <row r="18" spans="2:12" ht="30" x14ac:dyDescent="0.25">
      <c r="B18" s="37" t="s">
        <v>13</v>
      </c>
      <c r="C18" s="40">
        <v>24337</v>
      </c>
      <c r="D18" s="15"/>
      <c r="E18" s="2"/>
      <c r="F18" s="2"/>
      <c r="G18" s="2"/>
      <c r="H18" s="2"/>
      <c r="I18" s="2"/>
      <c r="J18" s="2"/>
      <c r="K18" s="2"/>
      <c r="L18" s="2"/>
    </row>
    <row r="19" spans="2:12" x14ac:dyDescent="0.25">
      <c r="C19" t="s">
        <v>68</v>
      </c>
      <c r="E19" s="2"/>
      <c r="F19" s="2"/>
      <c r="G19" s="2"/>
      <c r="H19" s="2"/>
      <c r="I19" s="2"/>
      <c r="J19" s="2"/>
      <c r="K19" s="2"/>
      <c r="L19" s="2"/>
    </row>
    <row r="20" spans="2:12" x14ac:dyDescent="0.25">
      <c r="E20" s="2"/>
      <c r="F20" s="2"/>
      <c r="G20" s="2"/>
      <c r="H20" s="2"/>
      <c r="I20" s="2"/>
      <c r="J20" s="2"/>
      <c r="K20" s="2"/>
      <c r="L20" s="2"/>
    </row>
    <row r="21" spans="2:12" x14ac:dyDescent="0.25">
      <c r="B21" s="35" t="s">
        <v>14</v>
      </c>
      <c r="C21" s="8"/>
      <c r="E21" s="2"/>
      <c r="F21" s="2"/>
      <c r="G21" s="2"/>
      <c r="H21" s="5"/>
      <c r="I21" s="2"/>
      <c r="J21" s="2"/>
      <c r="K21" s="2"/>
      <c r="L21" s="2"/>
    </row>
    <row r="22" spans="2:12" x14ac:dyDescent="0.25">
      <c r="B22" s="8" t="s">
        <v>15</v>
      </c>
      <c r="C22" s="8" t="s">
        <v>18</v>
      </c>
      <c r="E22" s="2"/>
      <c r="F22" s="2"/>
      <c r="G22" s="2"/>
      <c r="H22" s="2"/>
      <c r="I22" s="2"/>
      <c r="J22" s="2"/>
      <c r="K22" s="2"/>
      <c r="L22" s="2"/>
    </row>
    <row r="23" spans="2:12" x14ac:dyDescent="0.25">
      <c r="B23" s="8" t="s">
        <v>16</v>
      </c>
      <c r="C23" s="8" t="s">
        <v>17</v>
      </c>
      <c r="E23" s="2"/>
      <c r="F23" s="2"/>
      <c r="G23" s="2"/>
      <c r="H23" s="2"/>
      <c r="I23" s="2"/>
      <c r="J23" s="2"/>
      <c r="K23" s="2"/>
      <c r="L23" s="2"/>
    </row>
    <row r="24" spans="2:12" ht="30" x14ac:dyDescent="0.25">
      <c r="B24" s="8" t="s">
        <v>19</v>
      </c>
      <c r="C24" s="37" t="s">
        <v>71</v>
      </c>
      <c r="E24" s="2"/>
      <c r="F24" s="2"/>
      <c r="G24" s="2"/>
      <c r="H24" s="2"/>
      <c r="I24" s="2"/>
      <c r="J24" s="2"/>
      <c r="K24" s="2"/>
      <c r="L24" s="2"/>
    </row>
    <row r="25" spans="2:12" x14ac:dyDescent="0.25">
      <c r="E25" s="2"/>
      <c r="F25" s="2"/>
      <c r="G25" s="2"/>
      <c r="H25" s="2"/>
      <c r="I25" s="2"/>
      <c r="J25" s="2"/>
      <c r="K25" s="2"/>
      <c r="L25" s="2"/>
    </row>
    <row r="26" spans="2:12" x14ac:dyDescent="0.25">
      <c r="E26" s="2"/>
      <c r="F26" s="2"/>
      <c r="G26" s="2"/>
      <c r="H26" s="2"/>
      <c r="I26" s="2"/>
      <c r="J26" s="2"/>
      <c r="K26" s="2"/>
      <c r="L26" s="6"/>
    </row>
    <row r="27" spans="2:12" ht="20.25" customHeight="1" x14ac:dyDescent="0.25">
      <c r="B27" s="35" t="s">
        <v>21</v>
      </c>
      <c r="C27" s="8" t="s">
        <v>25</v>
      </c>
      <c r="E27" s="2"/>
      <c r="F27" s="2"/>
      <c r="G27" s="2"/>
      <c r="H27" s="2"/>
      <c r="I27" s="2"/>
      <c r="J27" s="2"/>
      <c r="K27" s="2"/>
      <c r="L27" s="7"/>
    </row>
    <row r="28" spans="2:12" x14ac:dyDescent="0.25"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20" t="s">
        <v>72</v>
      </c>
      <c r="C29" s="22" t="s">
        <v>77</v>
      </c>
      <c r="G29" s="2"/>
      <c r="H29" s="2"/>
      <c r="I29" s="2"/>
      <c r="J29" s="2"/>
      <c r="K29" s="2"/>
      <c r="L29" s="2"/>
    </row>
    <row r="30" spans="2:12" x14ac:dyDescent="0.25">
      <c r="B30" s="23"/>
      <c r="C30" s="24" t="s">
        <v>73</v>
      </c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5"/>
      <c r="C31" s="27" t="s">
        <v>74</v>
      </c>
      <c r="E31" s="2"/>
      <c r="F31" s="2"/>
      <c r="G31" s="2"/>
      <c r="H31" s="2"/>
      <c r="I31" s="2"/>
      <c r="J31" s="2"/>
      <c r="K31" s="2"/>
      <c r="L31" s="2"/>
    </row>
    <row r="32" spans="2:12" x14ac:dyDescent="0.25">
      <c r="E32" s="2"/>
      <c r="F32" s="2"/>
      <c r="G32" s="2"/>
      <c r="H32" s="2"/>
      <c r="I32" s="2"/>
      <c r="J32" s="2"/>
      <c r="K32" s="2"/>
      <c r="L32" s="2"/>
    </row>
    <row r="33" spans="2:12" x14ac:dyDescent="0.25">
      <c r="E33" s="2"/>
      <c r="F33" s="2"/>
      <c r="G33" s="2"/>
      <c r="H33" s="2"/>
      <c r="I33" s="2"/>
      <c r="J33" s="2"/>
      <c r="K33" s="2"/>
      <c r="L33" s="2"/>
    </row>
    <row r="34" spans="2:12" x14ac:dyDescent="0.25">
      <c r="B34" s="140" t="s">
        <v>137</v>
      </c>
      <c r="C34" s="22">
        <v>1.4</v>
      </c>
      <c r="E34" s="2"/>
      <c r="F34" s="2"/>
      <c r="G34" s="2"/>
      <c r="H34" s="5"/>
      <c r="I34" s="2"/>
      <c r="J34" s="2"/>
      <c r="K34" s="2"/>
      <c r="L34" s="2"/>
    </row>
    <row r="35" spans="2:12" x14ac:dyDescent="0.25">
      <c r="B35" s="141"/>
      <c r="C35" s="27" t="s">
        <v>79</v>
      </c>
      <c r="E35" s="2"/>
      <c r="F35" s="2"/>
      <c r="G35" s="2"/>
      <c r="H35" s="2"/>
      <c r="I35" s="2"/>
      <c r="J35" s="2"/>
      <c r="K35" s="2"/>
      <c r="L35" s="2"/>
    </row>
    <row r="36" spans="2:12" x14ac:dyDescent="0.25"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16" t="s">
        <v>99</v>
      </c>
      <c r="C37" s="16" t="s">
        <v>155</v>
      </c>
      <c r="E37" s="2"/>
      <c r="F37" s="2"/>
      <c r="G37" s="2"/>
      <c r="H37" s="2"/>
      <c r="I37" s="2"/>
      <c r="J37" s="2"/>
      <c r="K37" s="2"/>
      <c r="L37" s="2"/>
    </row>
    <row r="38" spans="2:12" x14ac:dyDescent="0.25">
      <c r="E38" s="2"/>
      <c r="F38" s="2"/>
      <c r="G38" s="2"/>
      <c r="H38" s="2"/>
      <c r="I38" s="2"/>
      <c r="J38" s="2"/>
      <c r="K38" s="2"/>
      <c r="L38" s="2"/>
    </row>
    <row r="39" spans="2:12" ht="75" x14ac:dyDescent="0.25">
      <c r="B39" s="39" t="s">
        <v>184</v>
      </c>
      <c r="C39" s="39" t="s">
        <v>98</v>
      </c>
      <c r="D39" s="39" t="s">
        <v>185</v>
      </c>
      <c r="E39" s="2"/>
      <c r="F39" s="2"/>
      <c r="G39" s="2"/>
      <c r="H39" s="2"/>
      <c r="I39" s="2"/>
      <c r="J39" s="2"/>
      <c r="K39" s="2"/>
      <c r="L39" s="6"/>
    </row>
    <row r="40" spans="2:12" x14ac:dyDescent="0.25">
      <c r="E40" s="2"/>
      <c r="F40" s="2"/>
      <c r="G40" s="2"/>
      <c r="H40" s="2"/>
      <c r="I40" s="2"/>
      <c r="J40" s="2"/>
      <c r="K40" s="2"/>
      <c r="L40" s="7"/>
    </row>
    <row r="42" spans="2:12" x14ac:dyDescent="0.25">
      <c r="B42" s="3"/>
      <c r="C42" s="3"/>
      <c r="D42" s="4"/>
    </row>
    <row r="43" spans="2:12" x14ac:dyDescent="0.25">
      <c r="B43" s="3"/>
      <c r="C43" s="3"/>
      <c r="D43" s="4"/>
    </row>
  </sheetData>
  <mergeCells count="1">
    <mergeCell ref="B34:B3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differentOddEven="1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4:I19"/>
  <sheetViews>
    <sheetView zoomScaleNormal="100" workbookViewId="0">
      <selection activeCell="I5" sqref="I5"/>
    </sheetView>
  </sheetViews>
  <sheetFormatPr baseColWidth="10" defaultRowHeight="15" x14ac:dyDescent="0.25"/>
  <cols>
    <col min="3" max="3" width="17.28515625" customWidth="1"/>
    <col min="4" max="9" width="24.42578125" customWidth="1"/>
  </cols>
  <sheetData>
    <row r="4" spans="3:9" ht="13.5" customHeight="1" x14ac:dyDescent="0.25"/>
    <row r="7" spans="3:9" ht="17.25" customHeight="1" x14ac:dyDescent="0.25"/>
    <row r="8" spans="3:9" ht="17.25" customHeight="1" x14ac:dyDescent="0.35">
      <c r="C8" s="18" t="s">
        <v>29</v>
      </c>
    </row>
    <row r="9" spans="3:9" ht="23.25" x14ac:dyDescent="0.35">
      <c r="C9" s="18" t="s">
        <v>30</v>
      </c>
    </row>
    <row r="11" spans="3:9" ht="37.5" x14ac:dyDescent="0.25">
      <c r="D11" s="47" t="s">
        <v>31</v>
      </c>
      <c r="E11" s="47" t="s">
        <v>32</v>
      </c>
      <c r="F11" s="47" t="s">
        <v>33</v>
      </c>
      <c r="G11" s="47" t="s">
        <v>188</v>
      </c>
      <c r="H11" s="47" t="s">
        <v>156</v>
      </c>
      <c r="I11" s="47" t="s">
        <v>165</v>
      </c>
    </row>
    <row r="12" spans="3:9" ht="45" customHeight="1" x14ac:dyDescent="0.25">
      <c r="C12" s="48" t="s">
        <v>34</v>
      </c>
      <c r="D12" s="45" t="s">
        <v>35</v>
      </c>
      <c r="E12" s="45" t="s">
        <v>36</v>
      </c>
      <c r="F12" s="45"/>
      <c r="G12" s="45" t="s">
        <v>37</v>
      </c>
      <c r="H12" s="45" t="s">
        <v>35</v>
      </c>
      <c r="I12" s="45" t="s">
        <v>166</v>
      </c>
    </row>
    <row r="13" spans="3:9" ht="42.75" customHeight="1" x14ac:dyDescent="0.25">
      <c r="C13" s="49" t="s">
        <v>38</v>
      </c>
      <c r="D13" s="134" t="s">
        <v>39</v>
      </c>
      <c r="E13" s="133" t="s">
        <v>40</v>
      </c>
      <c r="F13" s="133" t="s">
        <v>41</v>
      </c>
      <c r="G13" s="133" t="s">
        <v>42</v>
      </c>
      <c r="H13" s="133" t="s">
        <v>159</v>
      </c>
      <c r="I13" s="133"/>
    </row>
    <row r="14" spans="3:9" ht="45" customHeight="1" x14ac:dyDescent="0.25">
      <c r="C14" s="49" t="s">
        <v>65</v>
      </c>
      <c r="D14" s="134" t="s">
        <v>113</v>
      </c>
      <c r="E14" s="133" t="s">
        <v>43</v>
      </c>
      <c r="F14" s="133" t="s">
        <v>44</v>
      </c>
      <c r="G14" s="133" t="s">
        <v>45</v>
      </c>
      <c r="H14" s="133" t="s">
        <v>157</v>
      </c>
      <c r="I14" s="133" t="s">
        <v>167</v>
      </c>
    </row>
    <row r="15" spans="3:9" ht="45" customHeight="1" x14ac:dyDescent="0.25">
      <c r="C15" s="49" t="s">
        <v>64</v>
      </c>
      <c r="D15" s="133" t="s">
        <v>46</v>
      </c>
      <c r="E15" s="133" t="s">
        <v>47</v>
      </c>
      <c r="F15" s="133" t="s">
        <v>48</v>
      </c>
      <c r="G15" s="133" t="s">
        <v>49</v>
      </c>
      <c r="H15" s="133" t="s">
        <v>48</v>
      </c>
      <c r="I15" s="133"/>
    </row>
    <row r="16" spans="3:9" ht="45" customHeight="1" x14ac:dyDescent="0.25">
      <c r="C16" s="49" t="s">
        <v>50</v>
      </c>
      <c r="D16" s="134" t="s">
        <v>114</v>
      </c>
      <c r="E16" s="133" t="s">
        <v>51</v>
      </c>
      <c r="F16" s="133" t="s">
        <v>112</v>
      </c>
      <c r="G16" s="133" t="s">
        <v>52</v>
      </c>
      <c r="H16" s="133" t="s">
        <v>158</v>
      </c>
      <c r="I16" s="133" t="s">
        <v>51</v>
      </c>
    </row>
    <row r="17" spans="3:9" ht="45" customHeight="1" x14ac:dyDescent="0.25">
      <c r="C17" s="49" t="s">
        <v>53</v>
      </c>
      <c r="D17" s="134" t="s">
        <v>54</v>
      </c>
      <c r="E17" s="133" t="s">
        <v>55</v>
      </c>
      <c r="F17" s="133" t="s">
        <v>56</v>
      </c>
      <c r="G17" s="133"/>
      <c r="H17" s="133"/>
      <c r="I17" s="133"/>
    </row>
    <row r="18" spans="3:9" ht="45" customHeight="1" x14ac:dyDescent="0.25">
      <c r="C18" s="49" t="s">
        <v>57</v>
      </c>
      <c r="D18" s="134" t="s">
        <v>58</v>
      </c>
      <c r="E18" s="133" t="s">
        <v>59</v>
      </c>
      <c r="F18" s="133" t="s">
        <v>59</v>
      </c>
      <c r="G18" s="133" t="s">
        <v>60</v>
      </c>
      <c r="H18" s="133"/>
      <c r="I18" s="133"/>
    </row>
    <row r="19" spans="3:9" ht="45" customHeight="1" x14ac:dyDescent="0.25">
      <c r="C19" s="50" t="s">
        <v>61</v>
      </c>
      <c r="D19" s="142" t="s">
        <v>62</v>
      </c>
      <c r="E19" s="143"/>
      <c r="F19" s="143"/>
      <c r="G19" s="144"/>
      <c r="H19" s="46"/>
      <c r="I19" s="46"/>
    </row>
  </sheetData>
  <mergeCells count="1">
    <mergeCell ref="D19:G19"/>
  </mergeCells>
  <printOptions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differentOddEven="1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5:C12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33.7109375" bestFit="1" customWidth="1"/>
    <col min="3" max="3" width="39.42578125" customWidth="1"/>
  </cols>
  <sheetData>
    <row r="5" spans="2:3" ht="42" customHeight="1" x14ac:dyDescent="0.25"/>
    <row r="9" spans="2:3" ht="26.25" x14ac:dyDescent="0.4">
      <c r="B9" s="19" t="s">
        <v>187</v>
      </c>
    </row>
    <row r="11" spans="2:3" x14ac:dyDescent="0.25">
      <c r="B11" s="32" t="s">
        <v>28</v>
      </c>
      <c r="C11" s="44">
        <v>8000</v>
      </c>
    </row>
    <row r="12" spans="2:3" x14ac:dyDescent="0.25">
      <c r="B12" s="25" t="s">
        <v>22</v>
      </c>
      <c r="C12" s="29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  <headerFooter differentOddEven="1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D4:H11"/>
  <sheetViews>
    <sheetView zoomScaleNormal="100" workbookViewId="0">
      <selection activeCell="O14" sqref="O14"/>
    </sheetView>
  </sheetViews>
  <sheetFormatPr baseColWidth="10" defaultRowHeight="15" x14ac:dyDescent="0.25"/>
  <sheetData>
    <row r="4" spans="4:8" ht="59.25" customHeight="1" x14ac:dyDescent="0.25"/>
    <row r="6" spans="4:8" ht="26.25" x14ac:dyDescent="0.4">
      <c r="D6" s="19" t="s">
        <v>160</v>
      </c>
      <c r="E6" t="s">
        <v>180</v>
      </c>
    </row>
    <row r="7" spans="4:8" ht="27" x14ac:dyDescent="0.35">
      <c r="D7" s="136" t="s">
        <v>237</v>
      </c>
    </row>
    <row r="9" spans="4:8" x14ac:dyDescent="0.25">
      <c r="D9" s="32" t="s">
        <v>161</v>
      </c>
      <c r="E9" s="21"/>
      <c r="F9" s="21">
        <v>12</v>
      </c>
      <c r="G9" s="33">
        <v>2000</v>
      </c>
      <c r="H9" s="34">
        <f>F9*G9</f>
        <v>24000</v>
      </c>
    </row>
    <row r="10" spans="4:8" x14ac:dyDescent="0.25">
      <c r="D10" s="23" t="s">
        <v>162</v>
      </c>
      <c r="E10" s="13"/>
      <c r="F10" s="13"/>
      <c r="G10" s="13"/>
      <c r="H10" s="28">
        <v>6000</v>
      </c>
    </row>
    <row r="11" spans="4:8" x14ac:dyDescent="0.25">
      <c r="D11" s="145" t="s">
        <v>163</v>
      </c>
      <c r="E11" s="146"/>
      <c r="F11" s="146"/>
      <c r="G11" s="147"/>
      <c r="H11" s="35">
        <f>H9+H10</f>
        <v>30000</v>
      </c>
    </row>
  </sheetData>
  <mergeCells count="1">
    <mergeCell ref="D11:G1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 differentOddEven="1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C4:G21"/>
  <sheetViews>
    <sheetView view="pageLayout" topLeftCell="B1" zoomScaleNormal="100" workbookViewId="0">
      <selection activeCell="G6" sqref="G6"/>
    </sheetView>
  </sheetViews>
  <sheetFormatPr baseColWidth="10" defaultRowHeight="15" x14ac:dyDescent="0.25"/>
  <cols>
    <col min="3" max="3" width="28.28515625" customWidth="1"/>
    <col min="4" max="4" width="27.85546875" customWidth="1"/>
    <col min="6" max="6" width="27.42578125" bestFit="1" customWidth="1"/>
    <col min="7" max="7" width="24" customWidth="1"/>
  </cols>
  <sheetData>
    <row r="4" spans="3:7" ht="43.5" customHeight="1" x14ac:dyDescent="0.25"/>
    <row r="7" spans="3:7" x14ac:dyDescent="0.25">
      <c r="C7" t="s">
        <v>238</v>
      </c>
    </row>
    <row r="8" spans="3:7" ht="18.75" x14ac:dyDescent="0.3">
      <c r="C8" s="17" t="s">
        <v>84</v>
      </c>
    </row>
    <row r="10" spans="3:7" x14ac:dyDescent="0.25">
      <c r="D10" s="148" t="s">
        <v>92</v>
      </c>
      <c r="E10" s="148"/>
      <c r="F10" s="149" t="s">
        <v>93</v>
      </c>
      <c r="G10" s="150"/>
    </row>
    <row r="11" spans="3:7" x14ac:dyDescent="0.25">
      <c r="C11" s="151" t="s">
        <v>80</v>
      </c>
      <c r="D11" s="8" t="s">
        <v>85</v>
      </c>
      <c r="E11" s="8">
        <v>5</v>
      </c>
      <c r="F11" s="8" t="s">
        <v>85</v>
      </c>
      <c r="G11" s="8">
        <v>6</v>
      </c>
    </row>
    <row r="12" spans="3:7" x14ac:dyDescent="0.25">
      <c r="C12" s="151"/>
      <c r="D12" s="8" t="s">
        <v>86</v>
      </c>
      <c r="E12" s="8">
        <v>1</v>
      </c>
      <c r="F12" s="8" t="s">
        <v>86</v>
      </c>
      <c r="G12" s="8">
        <v>1</v>
      </c>
    </row>
    <row r="13" spans="3:7" x14ac:dyDescent="0.25">
      <c r="C13" s="151" t="s">
        <v>87</v>
      </c>
      <c r="D13" s="8" t="s">
        <v>88</v>
      </c>
      <c r="E13" s="8">
        <v>7</v>
      </c>
      <c r="F13" s="8" t="s">
        <v>87</v>
      </c>
      <c r="G13" s="8" t="s">
        <v>150</v>
      </c>
    </row>
    <row r="14" spans="3:7" x14ac:dyDescent="0.25">
      <c r="C14" s="151"/>
      <c r="D14" s="8" t="s">
        <v>143</v>
      </c>
      <c r="E14" s="8">
        <v>0.8</v>
      </c>
      <c r="F14" s="8"/>
      <c r="G14" s="8"/>
    </row>
    <row r="15" spans="3:7" x14ac:dyDescent="0.25">
      <c r="C15" s="151"/>
      <c r="D15" s="8" t="s">
        <v>89</v>
      </c>
      <c r="E15" s="8">
        <v>16</v>
      </c>
      <c r="F15" s="8"/>
      <c r="G15" s="8"/>
    </row>
    <row r="16" spans="3:7" x14ac:dyDescent="0.25">
      <c r="C16" s="151"/>
      <c r="D16" s="8"/>
      <c r="E16" s="8"/>
      <c r="F16" s="8"/>
      <c r="G16" s="8"/>
    </row>
    <row r="17" spans="3:7" x14ac:dyDescent="0.25">
      <c r="C17" s="151" t="s">
        <v>90</v>
      </c>
      <c r="D17" s="8" t="s">
        <v>94</v>
      </c>
      <c r="E17" s="8"/>
      <c r="F17" s="8" t="s">
        <v>94</v>
      </c>
      <c r="G17" s="8"/>
    </row>
    <row r="18" spans="3:7" x14ac:dyDescent="0.25">
      <c r="C18" s="151"/>
      <c r="D18" s="8" t="s">
        <v>91</v>
      </c>
      <c r="E18" s="8"/>
      <c r="F18" s="8" t="s">
        <v>91</v>
      </c>
      <c r="G18" s="8"/>
    </row>
    <row r="19" spans="3:7" x14ac:dyDescent="0.25">
      <c r="C19" s="151"/>
      <c r="D19" s="8" t="s">
        <v>96</v>
      </c>
      <c r="E19" s="8"/>
      <c r="F19" s="8" t="s">
        <v>96</v>
      </c>
      <c r="G19" s="8"/>
    </row>
    <row r="20" spans="3:7" x14ac:dyDescent="0.25">
      <c r="C20" s="151"/>
      <c r="D20" s="8" t="s">
        <v>95</v>
      </c>
      <c r="E20" s="8"/>
      <c r="F20" s="8" t="s">
        <v>95</v>
      </c>
      <c r="G20" s="8"/>
    </row>
    <row r="21" spans="3:7" x14ac:dyDescent="0.25">
      <c r="C21" s="38" t="s">
        <v>151</v>
      </c>
      <c r="D21" s="8"/>
      <c r="E21" s="8"/>
      <c r="F21" s="16" t="s">
        <v>96</v>
      </c>
      <c r="G21" s="8">
        <v>148.4</v>
      </c>
    </row>
  </sheetData>
  <mergeCells count="5">
    <mergeCell ref="D10:E10"/>
    <mergeCell ref="F10:G10"/>
    <mergeCell ref="C11:C12"/>
    <mergeCell ref="C13:C16"/>
    <mergeCell ref="C17:C2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C3:D23"/>
  <sheetViews>
    <sheetView zoomScaleNormal="100" workbookViewId="0">
      <selection activeCell="K11" sqref="K11"/>
    </sheetView>
  </sheetViews>
  <sheetFormatPr baseColWidth="10" defaultRowHeight="15" x14ac:dyDescent="0.25"/>
  <cols>
    <col min="3" max="3" width="39.140625" customWidth="1"/>
    <col min="4" max="4" width="23.7109375" customWidth="1"/>
  </cols>
  <sheetData>
    <row r="3" spans="3:3" ht="54.75" customHeight="1" x14ac:dyDescent="0.25"/>
    <row r="6" spans="3:3" x14ac:dyDescent="0.25">
      <c r="C6" t="s">
        <v>182</v>
      </c>
    </row>
    <row r="7" spans="3:3" ht="18.75" x14ac:dyDescent="0.3">
      <c r="C7" s="17" t="s">
        <v>106</v>
      </c>
    </row>
    <row r="17" spans="3:4" x14ac:dyDescent="0.25">
      <c r="C17" s="8" t="s">
        <v>101</v>
      </c>
      <c r="D17" s="36" t="s">
        <v>103</v>
      </c>
    </row>
    <row r="18" spans="3:4" x14ac:dyDescent="0.25">
      <c r="C18" s="8" t="s">
        <v>108</v>
      </c>
      <c r="D18" s="36" t="s">
        <v>109</v>
      </c>
    </row>
    <row r="19" spans="3:4" x14ac:dyDescent="0.25">
      <c r="C19" s="8"/>
      <c r="D19" s="36"/>
    </row>
    <row r="20" spans="3:4" x14ac:dyDescent="0.25">
      <c r="C20" s="8" t="s">
        <v>107</v>
      </c>
      <c r="D20" s="8" t="s">
        <v>102</v>
      </c>
    </row>
    <row r="21" spans="3:4" ht="30" x14ac:dyDescent="0.25">
      <c r="C21" s="37" t="s">
        <v>105</v>
      </c>
      <c r="D21" s="8" t="s">
        <v>104</v>
      </c>
    </row>
    <row r="22" spans="3:4" x14ac:dyDescent="0.25">
      <c r="C22" s="8"/>
      <c r="D22" s="8"/>
    </row>
    <row r="23" spans="3:4" x14ac:dyDescent="0.25">
      <c r="C23" s="8" t="s">
        <v>110</v>
      </c>
      <c r="D23" s="8" t="s">
        <v>111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C3:E27"/>
  <sheetViews>
    <sheetView zoomScaleNormal="100" workbookViewId="0">
      <selection activeCell="M11" sqref="M11"/>
    </sheetView>
  </sheetViews>
  <sheetFormatPr baseColWidth="10" defaultRowHeight="15" x14ac:dyDescent="0.25"/>
  <cols>
    <col min="3" max="3" width="47.28515625" customWidth="1"/>
  </cols>
  <sheetData>
    <row r="3" spans="3:5" ht="54" customHeight="1" x14ac:dyDescent="0.25"/>
    <row r="5" spans="3:5" x14ac:dyDescent="0.25">
      <c r="C5" t="s">
        <v>182</v>
      </c>
    </row>
    <row r="6" spans="3:5" ht="18.75" x14ac:dyDescent="0.3">
      <c r="C6" s="17" t="s">
        <v>115</v>
      </c>
    </row>
    <row r="8" spans="3:5" ht="18.75" x14ac:dyDescent="0.3">
      <c r="C8" s="155" t="s">
        <v>177</v>
      </c>
      <c r="D8" s="156"/>
      <c r="E8" s="156"/>
    </row>
    <row r="9" spans="3:5" x14ac:dyDescent="0.25">
      <c r="C9" s="149" t="s">
        <v>121</v>
      </c>
      <c r="D9" s="150"/>
      <c r="E9" s="8" t="s">
        <v>122</v>
      </c>
    </row>
    <row r="10" spans="3:5" x14ac:dyDescent="0.25">
      <c r="C10" s="8" t="s">
        <v>116</v>
      </c>
      <c r="D10" s="8" t="s">
        <v>117</v>
      </c>
      <c r="E10" s="8">
        <v>15</v>
      </c>
    </row>
    <row r="11" spans="3:5" x14ac:dyDescent="0.25">
      <c r="C11" s="8" t="s">
        <v>118</v>
      </c>
      <c r="D11" s="8" t="s">
        <v>119</v>
      </c>
      <c r="E11" s="8">
        <v>50</v>
      </c>
    </row>
    <row r="12" spans="3:5" x14ac:dyDescent="0.25">
      <c r="C12" s="8" t="s">
        <v>120</v>
      </c>
      <c r="D12" s="8"/>
      <c r="E12" s="8" t="s">
        <v>133</v>
      </c>
    </row>
    <row r="15" spans="3:5" x14ac:dyDescent="0.25">
      <c r="C15" s="149" t="s">
        <v>127</v>
      </c>
      <c r="D15" s="150"/>
    </row>
    <row r="16" spans="3:5" x14ac:dyDescent="0.25">
      <c r="C16" s="8" t="s">
        <v>124</v>
      </c>
      <c r="D16" s="8" t="s">
        <v>125</v>
      </c>
    </row>
    <row r="17" spans="3:5" x14ac:dyDescent="0.25">
      <c r="C17" s="8" t="s">
        <v>126</v>
      </c>
      <c r="D17" s="8" t="s">
        <v>128</v>
      </c>
    </row>
    <row r="20" spans="3:5" x14ac:dyDescent="0.25">
      <c r="C20" s="149" t="s">
        <v>129</v>
      </c>
      <c r="D20" s="150"/>
    </row>
    <row r="21" spans="3:5" x14ac:dyDescent="0.25">
      <c r="C21" s="8" t="s">
        <v>124</v>
      </c>
      <c r="D21" s="8" t="s">
        <v>130</v>
      </c>
    </row>
    <row r="22" spans="3:5" x14ac:dyDescent="0.25">
      <c r="C22" s="8" t="s">
        <v>126</v>
      </c>
      <c r="D22" s="8" t="s">
        <v>128</v>
      </c>
    </row>
    <row r="26" spans="3:5" ht="18.75" x14ac:dyDescent="0.3">
      <c r="C26" s="157" t="s">
        <v>178</v>
      </c>
      <c r="D26" s="158"/>
      <c r="E26" s="159"/>
    </row>
    <row r="27" spans="3:5" x14ac:dyDescent="0.25">
      <c r="C27" s="152" t="s">
        <v>179</v>
      </c>
      <c r="D27" s="153"/>
      <c r="E27" s="154"/>
    </row>
  </sheetData>
  <mergeCells count="6">
    <mergeCell ref="C27:E27"/>
    <mergeCell ref="C9:D9"/>
    <mergeCell ref="C15:D15"/>
    <mergeCell ref="C20:D20"/>
    <mergeCell ref="C8:E8"/>
    <mergeCell ref="C26:E2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G27"/>
  <sheetViews>
    <sheetView tabSelected="1" zoomScaleNormal="100" workbookViewId="0">
      <selection activeCell="M4" sqref="M4"/>
    </sheetView>
  </sheetViews>
  <sheetFormatPr baseColWidth="10" defaultRowHeight="15" x14ac:dyDescent="0.25"/>
  <cols>
    <col min="3" max="3" width="28.28515625" customWidth="1"/>
    <col min="4" max="4" width="27.42578125" bestFit="1" customWidth="1"/>
    <col min="5" max="5" width="27.7109375" customWidth="1"/>
    <col min="6" max="6" width="27.42578125" bestFit="1" customWidth="1"/>
    <col min="7" max="7" width="18.5703125" customWidth="1"/>
  </cols>
  <sheetData>
    <row r="2" spans="1:7" ht="95.25" customHeight="1" x14ac:dyDescent="0.3">
      <c r="A2" s="17"/>
    </row>
    <row r="3" spans="1:7" x14ac:dyDescent="0.25">
      <c r="C3" t="s">
        <v>182</v>
      </c>
    </row>
    <row r="4" spans="1:7" ht="18.75" x14ac:dyDescent="0.3">
      <c r="C4" s="17" t="s">
        <v>236</v>
      </c>
    </row>
    <row r="6" spans="1:7" x14ac:dyDescent="0.25">
      <c r="D6" s="148" t="s">
        <v>141</v>
      </c>
      <c r="E6" s="148"/>
      <c r="F6" s="149" t="s">
        <v>142</v>
      </c>
      <c r="G6" s="150"/>
    </row>
    <row r="7" spans="1:7" x14ac:dyDescent="0.25">
      <c r="D7" s="8"/>
      <c r="E7" s="8"/>
      <c r="F7" s="8"/>
      <c r="G7" s="8"/>
    </row>
    <row r="8" spans="1:7" x14ac:dyDescent="0.25">
      <c r="D8" s="8"/>
      <c r="E8" s="8"/>
      <c r="F8" s="8"/>
      <c r="G8" s="8"/>
    </row>
    <row r="9" spans="1:7" x14ac:dyDescent="0.25">
      <c r="C9" s="160" t="s">
        <v>87</v>
      </c>
      <c r="D9" s="8" t="s">
        <v>144</v>
      </c>
      <c r="E9" s="8">
        <v>20</v>
      </c>
      <c r="F9" s="8"/>
      <c r="G9" s="8">
        <v>41</v>
      </c>
    </row>
    <row r="10" spans="1:7" x14ac:dyDescent="0.25">
      <c r="C10" s="161"/>
      <c r="D10" s="8" t="s">
        <v>143</v>
      </c>
      <c r="E10" s="8">
        <v>0.8</v>
      </c>
      <c r="F10" s="8"/>
      <c r="G10" s="8">
        <v>0.8</v>
      </c>
    </row>
    <row r="11" spans="1:7" x14ac:dyDescent="0.25">
      <c r="C11" s="161"/>
      <c r="D11" s="8" t="s">
        <v>89</v>
      </c>
      <c r="E11" s="8">
        <v>4.5</v>
      </c>
      <c r="F11" s="8"/>
      <c r="G11" s="8">
        <v>4.5</v>
      </c>
    </row>
    <row r="12" spans="1:7" x14ac:dyDescent="0.25">
      <c r="C12" s="162"/>
      <c r="D12" s="8"/>
      <c r="E12" s="8"/>
      <c r="F12" s="8"/>
      <c r="G12" s="8"/>
    </row>
    <row r="13" spans="1:7" x14ac:dyDescent="0.25">
      <c r="C13" s="160" t="s">
        <v>80</v>
      </c>
      <c r="D13" s="8" t="s">
        <v>3</v>
      </c>
      <c r="E13" s="8" t="s">
        <v>153</v>
      </c>
      <c r="F13" s="8" t="s">
        <v>3</v>
      </c>
      <c r="G13" s="8" t="s">
        <v>153</v>
      </c>
    </row>
    <row r="14" spans="1:7" x14ac:dyDescent="0.25">
      <c r="C14" s="161"/>
      <c r="D14" s="8" t="s">
        <v>83</v>
      </c>
      <c r="E14" s="8" t="s">
        <v>154</v>
      </c>
      <c r="F14" s="8" t="s">
        <v>83</v>
      </c>
      <c r="G14" s="8" t="s">
        <v>154</v>
      </c>
    </row>
    <row r="15" spans="1:7" x14ac:dyDescent="0.25">
      <c r="C15" s="161"/>
      <c r="D15" s="8" t="s">
        <v>1</v>
      </c>
      <c r="E15" s="8" t="s">
        <v>152</v>
      </c>
      <c r="F15" s="8" t="s">
        <v>1</v>
      </c>
      <c r="G15" s="8" t="s">
        <v>152</v>
      </c>
    </row>
    <row r="16" spans="1:7" x14ac:dyDescent="0.25">
      <c r="C16" s="162"/>
      <c r="D16" s="8" t="s">
        <v>82</v>
      </c>
      <c r="E16" s="8" t="s">
        <v>153</v>
      </c>
      <c r="F16" s="8" t="s">
        <v>82</v>
      </c>
      <c r="G16" s="8" t="s">
        <v>153</v>
      </c>
    </row>
    <row r="19" spans="3:7" x14ac:dyDescent="0.25">
      <c r="C19" s="20" t="s">
        <v>183</v>
      </c>
      <c r="D19" s="135" t="s">
        <v>145</v>
      </c>
      <c r="E19" s="21"/>
      <c r="F19" s="21"/>
      <c r="G19" s="22"/>
    </row>
    <row r="20" spans="3:7" x14ac:dyDescent="0.25">
      <c r="C20" s="23"/>
      <c r="D20" s="13"/>
      <c r="E20" s="13"/>
      <c r="F20" s="13"/>
      <c r="G20" s="24"/>
    </row>
    <row r="21" spans="3:7" x14ac:dyDescent="0.25">
      <c r="C21" s="23"/>
      <c r="D21" s="13" t="s">
        <v>146</v>
      </c>
      <c r="E21" s="13"/>
      <c r="F21" s="13"/>
      <c r="G21" s="24"/>
    </row>
    <row r="22" spans="3:7" x14ac:dyDescent="0.25">
      <c r="C22" s="23"/>
      <c r="D22" s="13"/>
      <c r="E22" s="13"/>
      <c r="F22" s="13"/>
      <c r="G22" s="24"/>
    </row>
    <row r="23" spans="3:7" x14ac:dyDescent="0.25">
      <c r="C23" s="23"/>
      <c r="D23" s="13" t="s">
        <v>148</v>
      </c>
      <c r="E23" s="13"/>
      <c r="F23" s="13"/>
      <c r="G23" s="24"/>
    </row>
    <row r="24" spans="3:7" x14ac:dyDescent="0.25">
      <c r="C24" s="23"/>
      <c r="D24" s="13"/>
      <c r="E24" s="13"/>
      <c r="F24" s="13"/>
      <c r="G24" s="24"/>
    </row>
    <row r="25" spans="3:7" x14ac:dyDescent="0.25">
      <c r="C25" s="23"/>
      <c r="D25" s="13" t="s">
        <v>147</v>
      </c>
      <c r="E25" s="13"/>
      <c r="F25" s="13"/>
      <c r="G25" s="24"/>
    </row>
    <row r="26" spans="3:7" x14ac:dyDescent="0.25">
      <c r="C26" s="23"/>
      <c r="D26" s="13" t="s">
        <v>149</v>
      </c>
      <c r="E26" s="13"/>
      <c r="F26" s="13"/>
      <c r="G26" s="24"/>
    </row>
    <row r="27" spans="3:7" x14ac:dyDescent="0.25">
      <c r="C27" s="25"/>
      <c r="D27" s="26"/>
      <c r="E27" s="26"/>
      <c r="F27" s="26"/>
      <c r="G27" s="27"/>
    </row>
  </sheetData>
  <mergeCells count="4">
    <mergeCell ref="D6:E6"/>
    <mergeCell ref="F6:G6"/>
    <mergeCell ref="C13:C16"/>
    <mergeCell ref="C9:C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&amp;LPack ressources LGV&amp;Clgv-cout-oa_cout-pont-sup_v02.xlsx / Fiche technique semelle&amp;RLe 27/07/2017  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Materiaux Fournitures</vt:lpstr>
      <vt:lpstr>MOD</vt:lpstr>
      <vt:lpstr>SOUS TRAITANT</vt:lpstr>
      <vt:lpstr>Frais administratifs</vt:lpstr>
      <vt:lpstr>DEVIS POUTRE</vt:lpstr>
      <vt:lpstr>FICHE TECHNIQUE PILE CULEE</vt:lpstr>
      <vt:lpstr>FICHE TECHNIQUE BOSSAGE</vt:lpstr>
      <vt:lpstr>FICHE TECHNIQUE FINITION ETANCH</vt:lpstr>
      <vt:lpstr>FICHE TECHNIQUE SEMELLE</vt:lpstr>
      <vt:lpstr>FICHE POSE &amp; FIXAT POUTRE DALLE</vt:lpstr>
      <vt:lpstr>COUT Salarie (INTERNE)</vt:lpstr>
      <vt:lpstr>Cout ouvrage d art PONT</vt:lpstr>
      <vt:lpstr>'Cout ouvrage d art PONT'!Zone_d_impression</vt:lpstr>
      <vt:lpstr>'COUT Salarie (INTERNE)'!Zone_d_impression</vt:lpstr>
      <vt:lpstr>'DEVIS POUTRE'!Zone_d_impression</vt:lpstr>
      <vt:lpstr>'FICHE POSE &amp; FIXAT POUTRE DALLE'!Zone_d_impression</vt:lpstr>
      <vt:lpstr>'FICHE TECHNIQUE BOSSAGE'!Zone_d_impression</vt:lpstr>
      <vt:lpstr>'FICHE TECHNIQUE FINITION ETANCH'!Zone_d_impression</vt:lpstr>
      <vt:lpstr>'FICHE TECHNIQUE PILE CULEE'!Zone_d_impression</vt:lpstr>
      <vt:lpstr>'FICHE TECHNIQUE SEMELLE'!Zone_d_impression</vt:lpstr>
      <vt:lpstr>'Frais administratifs'!Zone_d_impression</vt:lpstr>
      <vt:lpstr>'Materiaux Fournitures'!Zone_d_impression</vt:lpstr>
      <vt:lpstr>MOD!Zone_d_impression</vt:lpstr>
      <vt:lpstr>'SOUS TRAITANT'!Zone_d_impression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MILLET</dc:creator>
  <cp:lastModifiedBy>Noel RICHET</cp:lastModifiedBy>
  <cp:lastPrinted>2017-07-27T13:50:03Z</cp:lastPrinted>
  <dcterms:created xsi:type="dcterms:W3CDTF">2016-01-16T14:40:57Z</dcterms:created>
  <dcterms:modified xsi:type="dcterms:W3CDTF">2017-07-27T13:50:28Z</dcterms:modified>
</cp:coreProperties>
</file>